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399b413b37ff82eb/Desktop/ТИПОВОЕ МЕНЮ 2026/"/>
    </mc:Choice>
  </mc:AlternateContent>
  <xr:revisionPtr revIDLastSave="98" documentId="11_28F509F3B1BB509EB4BF737B3F915602038E38D1" xr6:coauthVersionLast="47" xr6:coauthVersionMax="47" xr10:uidLastSave="{C5403446-B217-4383-BAF7-97054DB6E804}"/>
  <bookViews>
    <workbookView xWindow="1770" yWindow="1770" windowWidth="21600" windowHeight="1129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3" i="1" l="1"/>
  <c r="I103" i="1"/>
  <c r="J103" i="1"/>
  <c r="K103" i="1"/>
  <c r="L103" i="1"/>
  <c r="E179" i="1" l="1"/>
  <c r="F179" i="1"/>
  <c r="G179" i="1"/>
  <c r="H179" i="1"/>
  <c r="I179" i="1"/>
  <c r="I184" i="1" s="1"/>
  <c r="J179" i="1"/>
  <c r="K179" i="1"/>
  <c r="L179" i="1"/>
  <c r="L184" i="1" s="1"/>
  <c r="F160" i="1"/>
  <c r="G160" i="1"/>
  <c r="H160" i="1"/>
  <c r="H165" i="1" s="1"/>
  <c r="I160" i="1"/>
  <c r="I165" i="1" s="1"/>
  <c r="J160" i="1"/>
  <c r="K160" i="1"/>
  <c r="L160" i="1"/>
  <c r="F84" i="1"/>
  <c r="F89" i="1" s="1"/>
  <c r="I84" i="1"/>
  <c r="K84" i="1"/>
  <c r="L84" i="1"/>
  <c r="L89" i="1" s="1"/>
  <c r="F65" i="1"/>
  <c r="G65" i="1"/>
  <c r="H65" i="1"/>
  <c r="I65" i="1"/>
  <c r="J65" i="1"/>
  <c r="J70" i="1" s="1"/>
  <c r="K65" i="1"/>
  <c r="L65" i="1"/>
  <c r="L70" i="1" s="1"/>
  <c r="L194" i="1"/>
  <c r="L175" i="1"/>
  <c r="L165" i="1"/>
  <c r="L156" i="1"/>
  <c r="L146" i="1"/>
  <c r="L137" i="1"/>
  <c r="L127" i="1"/>
  <c r="L118" i="1"/>
  <c r="L99" i="1"/>
  <c r="L8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B81" i="1"/>
  <c r="A81" i="1"/>
  <c r="J80" i="1"/>
  <c r="I80" i="1"/>
  <c r="H80" i="1"/>
  <c r="G80" i="1"/>
  <c r="F80" i="1"/>
  <c r="B71" i="1"/>
  <c r="A71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I195" i="1"/>
  <c r="H195" i="1"/>
  <c r="G195" i="1"/>
  <c r="L195" i="1"/>
  <c r="J176" i="1"/>
  <c r="I176" i="1"/>
  <c r="H176" i="1"/>
  <c r="G176" i="1"/>
  <c r="L176" i="1"/>
  <c r="J157" i="1"/>
  <c r="I157" i="1"/>
  <c r="H157" i="1"/>
  <c r="G157" i="1"/>
  <c r="L157" i="1"/>
  <c r="J138" i="1"/>
  <c r="I138" i="1"/>
  <c r="H138" i="1"/>
  <c r="G138" i="1"/>
  <c r="L138" i="1"/>
  <c r="J100" i="1"/>
  <c r="I100" i="1"/>
  <c r="H100" i="1"/>
  <c r="G100" i="1"/>
  <c r="F100" i="1"/>
  <c r="L100" i="1"/>
  <c r="J81" i="1"/>
  <c r="L81" i="1"/>
  <c r="F81" i="1"/>
  <c r="H81" i="1"/>
  <c r="G81" i="1"/>
  <c r="I81" i="1"/>
  <c r="J62" i="1"/>
  <c r="I62" i="1"/>
  <c r="H62" i="1"/>
  <c r="L62" i="1"/>
  <c r="F62" i="1"/>
  <c r="G62" i="1"/>
  <c r="J43" i="1"/>
  <c r="I43" i="1"/>
  <c r="H43" i="1"/>
  <c r="G43" i="1"/>
  <c r="L43" i="1"/>
  <c r="F43" i="1"/>
  <c r="L24" i="1"/>
  <c r="F138" i="1"/>
  <c r="F157" i="1"/>
  <c r="F176" i="1"/>
  <c r="F195" i="1"/>
  <c r="I24" i="1"/>
  <c r="F24" i="1"/>
  <c r="J24" i="1"/>
  <c r="H24" i="1"/>
  <c r="G24" i="1"/>
  <c r="H108" i="1"/>
  <c r="H119" i="1" s="1"/>
  <c r="I108" i="1"/>
  <c r="I119" i="1" s="1"/>
  <c r="L108" i="1"/>
  <c r="L119" i="1" s="1"/>
  <c r="G108" i="1"/>
  <c r="G119" i="1" s="1"/>
  <c r="J108" i="1"/>
  <c r="J119" i="1" s="1"/>
  <c r="F108" i="1"/>
  <c r="F119" i="1" s="1"/>
  <c r="F196" i="1" l="1"/>
  <c r="G196" i="1"/>
  <c r="I196" i="1"/>
  <c r="H196" i="1"/>
  <c r="J196" i="1"/>
  <c r="L196" i="1"/>
</calcChain>
</file>

<file path=xl/sharedStrings.xml><?xml version="1.0" encoding="utf-8"?>
<sst xmlns="http://schemas.openxmlformats.org/spreadsheetml/2006/main" count="310" uniqueCount="105">
  <si>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</si>
  <si>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</si>
  <si>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</si>
  <si>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</si>
  <si>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</si>
  <si>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</si>
  <si>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</si>
  <si>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</si>
  <si>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</si>
  <si>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</si>
  <si>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</si>
  <si>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</si>
  <si>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</si>
  <si>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</si>
  <si>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</si>
  <si>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</si>
  <si>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</si>
  <si>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</si>
  <si>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</si>
  <si>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</si>
  <si>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</si>
  <si>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</si>
  <si>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</si>
  <si>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</si>
  <si>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</si>
  <si>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</si>
  <si>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</si>
  <si>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</si>
  <si>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</si>
  <si>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</si>
  <si>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</si>
  <si>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</si>
  <si>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</si>
  <si>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</si>
  <si>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</si>
  <si>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</si>
  <si>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</si>
  <si>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</si>
  <si>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</si>
  <si>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</si>
  <si>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О.И.</t>
  </si>
  <si>
    <t>МБОУ "Начальная школа- детский сад с. Ванкарем"</t>
  </si>
  <si>
    <t>Каша молочная жидкая пшенная</t>
  </si>
  <si>
    <t>Хлеб пшеничный</t>
  </si>
  <si>
    <t>Винегрет</t>
  </si>
  <si>
    <t>Суп гороховый с гренками</t>
  </si>
  <si>
    <t>Птица запеченая</t>
  </si>
  <si>
    <t>Рис отварной с овощами</t>
  </si>
  <si>
    <t>Компот из сухофруктов</t>
  </si>
  <si>
    <t>Фрукты</t>
  </si>
  <si>
    <t>Омлет натуральный</t>
  </si>
  <si>
    <t>289/1</t>
  </si>
  <si>
    <t>Чай с сахаром</t>
  </si>
  <si>
    <t>Салат из белокачанной капусты с маслом</t>
  </si>
  <si>
    <t>Борщ</t>
  </si>
  <si>
    <t>Рыба тушеная в томате с овощами</t>
  </si>
  <si>
    <t>Каша гречневая вязкая</t>
  </si>
  <si>
    <t>Кисель</t>
  </si>
  <si>
    <t>Масло сливочное порциями</t>
  </si>
  <si>
    <t>Сыр порционный</t>
  </si>
  <si>
    <t>Икра кабачковая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</si>
  <si>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</si>
  <si>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</si>
  <si>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</si>
  <si>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</si>
  <si>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</si>
  <si>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Каша молочная жидкая рисовая</t>
  </si>
  <si>
    <t>Яйцо куриное отварное</t>
  </si>
  <si>
    <t>Яйцо  куриное отварное</t>
  </si>
  <si>
    <t>Салат из отварной моркови с чесноком</t>
  </si>
  <si>
    <t>Суп с клецками</t>
  </si>
  <si>
    <t>Котлета рыбная в томате с овощами</t>
  </si>
  <si>
    <t>Пюре картофельное</t>
  </si>
  <si>
    <t>Каша молочная жидкая геркулесовая</t>
  </si>
  <si>
    <t>Салат из зеленого горошка с луком репчатым</t>
  </si>
  <si>
    <t>Рассольник Ленинградский</t>
  </si>
  <si>
    <t>Каша перловая вязкая</t>
  </si>
  <si>
    <t>Каша молочная жидкая гречневая</t>
  </si>
  <si>
    <t>Салат из отварной свеклы с солеными огурцами</t>
  </si>
  <si>
    <t>Щи</t>
  </si>
  <si>
    <t>Сердце тушеное с овощами</t>
  </si>
  <si>
    <t>Каша пшенная вязкая</t>
  </si>
  <si>
    <t>Каша молочная жидкая манная</t>
  </si>
  <si>
    <t>Салат картофельный с огурцами солеными</t>
  </si>
  <si>
    <t>Суп картофельный с фрикадельками</t>
  </si>
  <si>
    <t>Каша молочная жидкая ячневая</t>
  </si>
  <si>
    <t>Салат из зеленого горошка с луком</t>
  </si>
  <si>
    <t>Суп рыбный из консервов</t>
  </si>
  <si>
    <t>Тефтели мясо-крупяные</t>
  </si>
  <si>
    <t>Омлет натуральный из свежих яиц</t>
  </si>
  <si>
    <t>Суп картофельный с макаронными изделиями</t>
  </si>
  <si>
    <t>Котлета рыбная</t>
  </si>
  <si>
    <t>Компот  из сухофруктов</t>
  </si>
  <si>
    <t>Суп молочный вермишелевый</t>
  </si>
  <si>
    <t>Суп картофельный с бобовыми с фасолью</t>
  </si>
  <si>
    <t>Котлета мясная</t>
  </si>
  <si>
    <t xml:space="preserve">Кисель </t>
  </si>
  <si>
    <t>Какао с молоком</t>
  </si>
  <si>
    <t>Кофейный напиток с молоком</t>
  </si>
  <si>
    <t>717/1</t>
  </si>
  <si>
    <t xml:space="preserve">Какао с молоком </t>
  </si>
  <si>
    <t>Изделия макаронные отварные</t>
  </si>
  <si>
    <t>Кофейный напиток</t>
  </si>
  <si>
    <t>Каша пшеничная вязкая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</si>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</sst>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22" activePane="bottomRight" state="frozen"/>
      <selection pane="topRight" activeCell="E1" sqref="E1"/>
      <selection pane="bottomLeft" activeCell="A6" sqref="A6"/>
      <selection pane="bottomRight" activeCell="P128" sqref="P12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41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170</v>
      </c>
      <c r="G6" s="40">
        <v>4</v>
      </c>
      <c r="H6" s="40">
        <v>5</v>
      </c>
      <c r="I6" s="40">
        <v>19.399999999999999</v>
      </c>
      <c r="J6" s="40">
        <v>244</v>
      </c>
      <c r="K6" s="41">
        <v>289</v>
      </c>
      <c r="L6" s="40">
        <v>16.71</v>
      </c>
    </row>
    <row r="7" spans="1:12" ht="15" x14ac:dyDescent="0.25">
      <c r="A7" s="23"/>
      <c r="B7" s="15"/>
      <c r="C7" s="11"/>
      <c r="D7" s="6"/>
      <c r="E7" s="42" t="s">
        <v>67</v>
      </c>
      <c r="F7" s="43">
        <v>40</v>
      </c>
      <c r="G7" s="43">
        <v>5</v>
      </c>
      <c r="H7" s="43">
        <v>3</v>
      </c>
      <c r="I7" s="43">
        <v>0</v>
      </c>
      <c r="J7" s="43">
        <v>63</v>
      </c>
      <c r="K7" s="44">
        <v>80</v>
      </c>
      <c r="L7" s="43">
        <v>15</v>
      </c>
    </row>
    <row r="8" spans="1:12" ht="15" x14ac:dyDescent="0.25">
      <c r="A8" s="23"/>
      <c r="B8" s="15"/>
      <c r="C8" s="11"/>
      <c r="D8" s="7" t="s">
        <v>22</v>
      </c>
      <c r="E8" s="42" t="s">
        <v>100</v>
      </c>
      <c r="F8" s="43">
        <v>200</v>
      </c>
      <c r="G8" s="43">
        <v>3.38</v>
      </c>
      <c r="H8" s="43">
        <v>3.44</v>
      </c>
      <c r="I8" s="43">
        <v>26.1</v>
      </c>
      <c r="J8" s="43">
        <v>104.52</v>
      </c>
      <c r="K8" s="44">
        <v>717</v>
      </c>
      <c r="L8" s="43">
        <v>37.97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60</v>
      </c>
      <c r="G9" s="43">
        <v>3.44</v>
      </c>
      <c r="H9" s="43">
        <v>0.56000000000000005</v>
      </c>
      <c r="I9" s="43">
        <v>18</v>
      </c>
      <c r="J9" s="43">
        <v>91.2</v>
      </c>
      <c r="K9" s="44">
        <v>34</v>
      </c>
      <c r="L9" s="43">
        <v>7.2</v>
      </c>
    </row>
    <row r="10" spans="1:12" ht="15" x14ac:dyDescent="0.25">
      <c r="A10" s="23"/>
      <c r="B10" s="15"/>
      <c r="C10" s="11"/>
      <c r="D10" s="7" t="s">
        <v>24</v>
      </c>
      <c r="E10" s="42" t="s">
        <v>49</v>
      </c>
      <c r="F10" s="43">
        <v>200</v>
      </c>
      <c r="G10" s="43">
        <v>0.8</v>
      </c>
      <c r="H10" s="43">
        <v>0.8</v>
      </c>
      <c r="I10" s="43">
        <v>19.600000000000001</v>
      </c>
      <c r="J10" s="43">
        <v>94</v>
      </c>
      <c r="K10" s="44">
        <v>125</v>
      </c>
      <c r="L10" s="43">
        <v>84</v>
      </c>
    </row>
    <row r="11" spans="1:12" ht="15" x14ac:dyDescent="0.25">
      <c r="A11" s="23"/>
      <c r="B11" s="15"/>
      <c r="C11" s="11"/>
      <c r="D11" s="6"/>
      <c r="E11" s="42" t="s">
        <v>58</v>
      </c>
      <c r="F11" s="43">
        <v>12</v>
      </c>
      <c r="G11" s="43">
        <v>0.5</v>
      </c>
      <c r="H11" s="43">
        <v>6</v>
      </c>
      <c r="I11" s="43">
        <v>0.28000000000000003</v>
      </c>
      <c r="J11" s="43">
        <v>88.8</v>
      </c>
      <c r="K11" s="44">
        <v>32</v>
      </c>
      <c r="L11" s="43">
        <v>12.35</v>
      </c>
    </row>
    <row r="12" spans="1:12" ht="15" x14ac:dyDescent="0.25">
      <c r="A12" s="23"/>
      <c r="B12" s="15"/>
      <c r="C12" s="11"/>
      <c r="D12" s="6"/>
      <c r="E12" s="42" t="s">
        <v>59</v>
      </c>
      <c r="F12" s="43">
        <v>15</v>
      </c>
      <c r="G12" s="43">
        <v>5.2</v>
      </c>
      <c r="H12" s="43">
        <v>5.22</v>
      </c>
      <c r="I12" s="43">
        <v>0</v>
      </c>
      <c r="J12" s="43">
        <v>68</v>
      </c>
      <c r="K12" s="44">
        <v>33</v>
      </c>
      <c r="L12" s="43">
        <v>23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697</v>
      </c>
      <c r="G13" s="19">
        <f t="shared" ref="G13:J13" si="0">SUM(G6:G12)</f>
        <v>22.319999999999997</v>
      </c>
      <c r="H13" s="19">
        <f t="shared" si="0"/>
        <v>24.02</v>
      </c>
      <c r="I13" s="19">
        <f t="shared" si="0"/>
        <v>83.38</v>
      </c>
      <c r="J13" s="19">
        <f t="shared" si="0"/>
        <v>753.52</v>
      </c>
      <c r="K13" s="25"/>
      <c r="L13" s="19">
        <f t="shared" ref="L13" si="1">SUM(L6:L12)</f>
        <v>196.23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44</v>
      </c>
      <c r="F14" s="43">
        <v>60</v>
      </c>
      <c r="G14" s="43">
        <v>0.94</v>
      </c>
      <c r="H14" s="43">
        <v>6.1</v>
      </c>
      <c r="I14" s="43">
        <v>4.0199999999999996</v>
      </c>
      <c r="J14" s="43">
        <v>77.540000000000006</v>
      </c>
      <c r="K14" s="44">
        <v>75</v>
      </c>
      <c r="L14" s="43">
        <v>22.5</v>
      </c>
    </row>
    <row r="15" spans="1:12" ht="15" x14ac:dyDescent="0.2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7.11</v>
      </c>
      <c r="H15" s="43">
        <v>7</v>
      </c>
      <c r="I15" s="43">
        <v>44.42</v>
      </c>
      <c r="J15" s="43">
        <v>253.6</v>
      </c>
      <c r="K15" s="44">
        <v>145</v>
      </c>
      <c r="L15" s="43">
        <v>41.4</v>
      </c>
    </row>
    <row r="16" spans="1:12" ht="15" x14ac:dyDescent="0.25">
      <c r="A16" s="23"/>
      <c r="B16" s="15"/>
      <c r="C16" s="11"/>
      <c r="D16" s="7" t="s">
        <v>28</v>
      </c>
      <c r="E16" s="42" t="s">
        <v>46</v>
      </c>
      <c r="F16" s="43">
        <v>90</v>
      </c>
      <c r="G16" s="43">
        <v>12.4</v>
      </c>
      <c r="H16" s="43">
        <v>0.06</v>
      </c>
      <c r="I16" s="43">
        <v>14.08</v>
      </c>
      <c r="J16" s="43">
        <v>125.56</v>
      </c>
      <c r="K16" s="44">
        <v>179</v>
      </c>
      <c r="L16" s="43">
        <v>86.74</v>
      </c>
    </row>
    <row r="17" spans="1:12" ht="15" x14ac:dyDescent="0.25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2.38</v>
      </c>
      <c r="H17" s="43">
        <v>15.45</v>
      </c>
      <c r="I17" s="43">
        <v>1.24</v>
      </c>
      <c r="J17" s="43">
        <v>162.30000000000001</v>
      </c>
      <c r="K17" s="44">
        <v>58</v>
      </c>
      <c r="L17" s="43">
        <v>25.82</v>
      </c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0.8</v>
      </c>
      <c r="H18" s="43">
        <v>0</v>
      </c>
      <c r="I18" s="43">
        <v>27.02</v>
      </c>
      <c r="J18" s="43">
        <v>112.8</v>
      </c>
      <c r="K18" s="44">
        <v>644</v>
      </c>
      <c r="L18" s="43">
        <v>9.5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90</v>
      </c>
      <c r="G19" s="43">
        <v>5.15</v>
      </c>
      <c r="H19" s="43">
        <v>1</v>
      </c>
      <c r="I19" s="43">
        <v>27</v>
      </c>
      <c r="J19" s="43">
        <v>136.80000000000001</v>
      </c>
      <c r="K19" s="44">
        <v>34</v>
      </c>
      <c r="L19" s="43">
        <v>10.8</v>
      </c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28.78</v>
      </c>
      <c r="H23" s="19">
        <f t="shared" si="2"/>
        <v>29.61</v>
      </c>
      <c r="I23" s="19">
        <f t="shared" si="2"/>
        <v>117.78</v>
      </c>
      <c r="J23" s="19">
        <f t="shared" si="2"/>
        <v>868.59999999999991</v>
      </c>
      <c r="K23" s="25"/>
      <c r="L23" s="19">
        <f t="shared" ref="L23" si="3">SUM(L14:L22)</f>
        <v>196.76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1487</v>
      </c>
      <c r="G24" s="32">
        <f t="shared" ref="G24:J24" si="4">G13+G23</f>
        <v>51.099999999999994</v>
      </c>
      <c r="H24" s="32">
        <f t="shared" si="4"/>
        <v>53.629999999999995</v>
      </c>
      <c r="I24" s="32">
        <f t="shared" si="4"/>
        <v>201.16</v>
      </c>
      <c r="J24" s="32">
        <f t="shared" si="4"/>
        <v>1622.12</v>
      </c>
      <c r="K24" s="32"/>
      <c r="L24" s="32">
        <f t="shared" ref="L24" si="5">L13+L23</f>
        <v>392.99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150</v>
      </c>
      <c r="G25" s="40">
        <v>13.6</v>
      </c>
      <c r="H25" s="40">
        <v>11.76</v>
      </c>
      <c r="I25" s="40">
        <v>34</v>
      </c>
      <c r="J25" s="40">
        <v>244.44</v>
      </c>
      <c r="K25" s="41" t="s">
        <v>51</v>
      </c>
      <c r="L25" s="40">
        <v>52</v>
      </c>
    </row>
    <row r="26" spans="1:12" ht="15" x14ac:dyDescent="0.25">
      <c r="A26" s="14"/>
      <c r="B26" s="15"/>
      <c r="C26" s="11"/>
      <c r="D26" s="6"/>
      <c r="E26" s="42" t="s">
        <v>58</v>
      </c>
      <c r="F26" s="43">
        <v>12</v>
      </c>
      <c r="G26" s="43">
        <v>0.5</v>
      </c>
      <c r="H26" s="43">
        <v>6</v>
      </c>
      <c r="I26" s="43">
        <v>0.28000000000000003</v>
      </c>
      <c r="J26" s="43">
        <v>89</v>
      </c>
      <c r="K26" s="44">
        <v>32</v>
      </c>
      <c r="L26" s="43">
        <v>12.35</v>
      </c>
    </row>
    <row r="27" spans="1:12" ht="15" x14ac:dyDescent="0.25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0.1</v>
      </c>
      <c r="H27" s="43">
        <v>0.2</v>
      </c>
      <c r="I27" s="43">
        <v>9.98</v>
      </c>
      <c r="J27" s="43">
        <v>39.9</v>
      </c>
      <c r="K27" s="44">
        <v>713</v>
      </c>
      <c r="L27" s="43">
        <v>3.08</v>
      </c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60</v>
      </c>
      <c r="G28" s="43">
        <v>3.8</v>
      </c>
      <c r="H28" s="43">
        <v>0.56000000000000005</v>
      </c>
      <c r="I28" s="43">
        <v>18</v>
      </c>
      <c r="J28" s="43">
        <v>91.2</v>
      </c>
      <c r="K28" s="44">
        <v>34</v>
      </c>
      <c r="L28" s="43">
        <v>7.2</v>
      </c>
    </row>
    <row r="29" spans="1:12" ht="15" x14ac:dyDescent="0.25">
      <c r="A29" s="14"/>
      <c r="B29" s="15"/>
      <c r="C29" s="11"/>
      <c r="D29" s="7" t="s">
        <v>24</v>
      </c>
      <c r="E29" s="42" t="s">
        <v>49</v>
      </c>
      <c r="F29" s="43">
        <v>200</v>
      </c>
      <c r="G29" s="43">
        <v>0.8</v>
      </c>
      <c r="H29" s="43">
        <v>0.8</v>
      </c>
      <c r="I29" s="43">
        <v>19.600000000000001</v>
      </c>
      <c r="J29" s="43">
        <v>94</v>
      </c>
      <c r="K29" s="44">
        <v>125</v>
      </c>
      <c r="L29" s="43">
        <v>101</v>
      </c>
    </row>
    <row r="30" spans="1:12" ht="15" x14ac:dyDescent="0.25">
      <c r="A30" s="14"/>
      <c r="B30" s="15"/>
      <c r="C30" s="11"/>
      <c r="D30" s="6"/>
      <c r="E30" s="42" t="s">
        <v>60</v>
      </c>
      <c r="F30" s="43">
        <v>60</v>
      </c>
      <c r="G30" s="43">
        <v>0.47</v>
      </c>
      <c r="H30" s="43">
        <v>0.09</v>
      </c>
      <c r="I30" s="43">
        <v>1.92</v>
      </c>
      <c r="J30" s="43">
        <v>19.739999999999998</v>
      </c>
      <c r="K30" s="44">
        <v>11</v>
      </c>
      <c r="L30" s="43">
        <v>20.71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682</v>
      </c>
      <c r="G32" s="19">
        <f t="shared" ref="G32" si="6">SUM(G25:G31)</f>
        <v>19.27</v>
      </c>
      <c r="H32" s="19">
        <f t="shared" ref="H32" si="7">SUM(H25:H31)</f>
        <v>19.409999999999997</v>
      </c>
      <c r="I32" s="19">
        <f t="shared" ref="I32" si="8">SUM(I25:I31)</f>
        <v>83.780000000000015</v>
      </c>
      <c r="J32" s="19">
        <f t="shared" ref="J32:L32" si="9">SUM(J25:J31)</f>
        <v>578.28</v>
      </c>
      <c r="K32" s="25"/>
      <c r="L32" s="19">
        <f t="shared" si="9"/>
        <v>196.34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53</v>
      </c>
      <c r="F33" s="43">
        <v>60</v>
      </c>
      <c r="G33" s="43">
        <v>0.85</v>
      </c>
      <c r="H33" s="43">
        <v>4.05</v>
      </c>
      <c r="I33" s="43">
        <v>5.19</v>
      </c>
      <c r="J33" s="43">
        <v>71.540000000000006</v>
      </c>
      <c r="K33" s="44">
        <v>61</v>
      </c>
      <c r="L33" s="43">
        <v>20.41</v>
      </c>
    </row>
    <row r="34" spans="1:12" ht="15" x14ac:dyDescent="0.25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2.62</v>
      </c>
      <c r="H34" s="43">
        <v>8.26</v>
      </c>
      <c r="I34" s="43">
        <v>46.2</v>
      </c>
      <c r="J34" s="43">
        <v>230.12</v>
      </c>
      <c r="K34" s="44">
        <v>132</v>
      </c>
      <c r="L34" s="43">
        <v>49.22</v>
      </c>
    </row>
    <row r="35" spans="1:12" ht="15" x14ac:dyDescent="0.25">
      <c r="A35" s="14"/>
      <c r="B35" s="15"/>
      <c r="C35" s="11"/>
      <c r="D35" s="7" t="s">
        <v>28</v>
      </c>
      <c r="E35" s="42" t="s">
        <v>55</v>
      </c>
      <c r="F35" s="43">
        <v>90</v>
      </c>
      <c r="G35" s="43">
        <v>10.6</v>
      </c>
      <c r="H35" s="43">
        <v>7.91</v>
      </c>
      <c r="I35" s="43">
        <v>6.84</v>
      </c>
      <c r="J35" s="43">
        <v>189</v>
      </c>
      <c r="K35" s="44">
        <v>347</v>
      </c>
      <c r="L35" s="43">
        <v>63.54</v>
      </c>
    </row>
    <row r="36" spans="1:12" ht="15" x14ac:dyDescent="0.25">
      <c r="A36" s="14"/>
      <c r="B36" s="15"/>
      <c r="C36" s="11"/>
      <c r="D36" s="7" t="s">
        <v>29</v>
      </c>
      <c r="E36" s="42" t="s">
        <v>56</v>
      </c>
      <c r="F36" s="43">
        <v>150</v>
      </c>
      <c r="G36" s="43">
        <v>6.84</v>
      </c>
      <c r="H36" s="43">
        <v>6.29</v>
      </c>
      <c r="I36" s="43">
        <v>14.16</v>
      </c>
      <c r="J36" s="43">
        <v>220.1</v>
      </c>
      <c r="K36" s="44">
        <v>525</v>
      </c>
      <c r="L36" s="43">
        <v>34.57</v>
      </c>
    </row>
    <row r="37" spans="1:12" ht="15" x14ac:dyDescent="0.25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0.2</v>
      </c>
      <c r="H37" s="43">
        <v>0.08</v>
      </c>
      <c r="I37" s="43">
        <v>18.3</v>
      </c>
      <c r="J37" s="43">
        <v>94.2</v>
      </c>
      <c r="K37" s="44">
        <v>654</v>
      </c>
      <c r="L37" s="43">
        <v>18.190000000000001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90</v>
      </c>
      <c r="G38" s="43">
        <v>5.15</v>
      </c>
      <c r="H38" s="43">
        <v>0.83</v>
      </c>
      <c r="I38" s="43">
        <v>27</v>
      </c>
      <c r="J38" s="43">
        <v>136.80000000000001</v>
      </c>
      <c r="K38" s="44">
        <v>34</v>
      </c>
      <c r="L38" s="43">
        <v>10.8</v>
      </c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26.259999999999998</v>
      </c>
      <c r="H42" s="19">
        <f t="shared" ref="H42" si="11">SUM(H33:H41)</f>
        <v>27.419999999999995</v>
      </c>
      <c r="I42" s="19">
        <f t="shared" ref="I42" si="12">SUM(I33:I41)</f>
        <v>117.69</v>
      </c>
      <c r="J42" s="19">
        <f t="shared" ref="J42:L42" si="13">SUM(J33:J41)</f>
        <v>941.76</v>
      </c>
      <c r="K42" s="25"/>
      <c r="L42" s="19">
        <f t="shared" si="13"/>
        <v>196.73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1472</v>
      </c>
      <c r="G43" s="32">
        <f t="shared" ref="G43" si="14">G32+G42</f>
        <v>45.53</v>
      </c>
      <c r="H43" s="32">
        <f t="shared" ref="H43" si="15">H32+H42</f>
        <v>46.829999999999991</v>
      </c>
      <c r="I43" s="32">
        <f t="shared" ref="I43" si="16">I32+I42</f>
        <v>201.47000000000003</v>
      </c>
      <c r="J43" s="32">
        <f t="shared" ref="J43:L43" si="17">J32+J42</f>
        <v>1520.04</v>
      </c>
      <c r="K43" s="32"/>
      <c r="L43" s="32">
        <f t="shared" si="17"/>
        <v>393.07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61</v>
      </c>
      <c r="F44" s="40">
        <v>200</v>
      </c>
      <c r="G44" s="40">
        <v>11.4</v>
      </c>
      <c r="H44" s="40">
        <v>9.06</v>
      </c>
      <c r="I44" s="40">
        <v>19.989999999999998</v>
      </c>
      <c r="J44" s="40">
        <v>244.8</v>
      </c>
      <c r="K44" s="41">
        <v>289</v>
      </c>
      <c r="L44" s="40">
        <v>37.67</v>
      </c>
    </row>
    <row r="45" spans="1:12" ht="15" x14ac:dyDescent="0.25">
      <c r="A45" s="23"/>
      <c r="B45" s="15"/>
      <c r="C45" s="11"/>
      <c r="D45" s="6"/>
      <c r="E45" s="42" t="s">
        <v>58</v>
      </c>
      <c r="F45" s="43">
        <v>12</v>
      </c>
      <c r="G45" s="43">
        <v>0.5</v>
      </c>
      <c r="H45" s="43">
        <v>6</v>
      </c>
      <c r="I45" s="43">
        <v>0.28000000000000003</v>
      </c>
      <c r="J45" s="43">
        <v>89</v>
      </c>
      <c r="K45" s="44">
        <v>32</v>
      </c>
      <c r="L45" s="43">
        <v>12.35</v>
      </c>
    </row>
    <row r="46" spans="1:12" ht="15" x14ac:dyDescent="0.25">
      <c r="A46" s="23"/>
      <c r="B46" s="15"/>
      <c r="C46" s="11"/>
      <c r="D46" s="7" t="s">
        <v>22</v>
      </c>
      <c r="E46" s="42" t="s">
        <v>98</v>
      </c>
      <c r="F46" s="43">
        <v>200</v>
      </c>
      <c r="G46" s="43">
        <v>3.38</v>
      </c>
      <c r="H46" s="43">
        <v>3.44</v>
      </c>
      <c r="I46" s="43">
        <v>26.1</v>
      </c>
      <c r="J46" s="43">
        <v>104.52</v>
      </c>
      <c r="K46" s="44" t="s">
        <v>99</v>
      </c>
      <c r="L46" s="43">
        <v>37.97</v>
      </c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60</v>
      </c>
      <c r="G47" s="43">
        <v>3.8</v>
      </c>
      <c r="H47" s="43">
        <v>0.56000000000000005</v>
      </c>
      <c r="I47" s="43">
        <v>18</v>
      </c>
      <c r="J47" s="43">
        <v>91.2</v>
      </c>
      <c r="K47" s="44">
        <v>34</v>
      </c>
      <c r="L47" s="43">
        <v>7.2</v>
      </c>
    </row>
    <row r="48" spans="1:12" ht="15" x14ac:dyDescent="0.25">
      <c r="A48" s="23"/>
      <c r="B48" s="15"/>
      <c r="C48" s="11"/>
      <c r="D48" s="7" t="s">
        <v>24</v>
      </c>
      <c r="E48" s="42" t="s">
        <v>49</v>
      </c>
      <c r="F48" s="43">
        <v>200</v>
      </c>
      <c r="G48" s="43">
        <v>0.8</v>
      </c>
      <c r="H48" s="43">
        <v>0.8</v>
      </c>
      <c r="I48" s="43">
        <v>19.600000000000001</v>
      </c>
      <c r="J48" s="43">
        <v>94</v>
      </c>
      <c r="K48" s="44">
        <v>125</v>
      </c>
      <c r="L48" s="43">
        <v>101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672</v>
      </c>
      <c r="G51" s="19">
        <f t="shared" ref="G51" si="18">SUM(G44:G50)</f>
        <v>19.880000000000003</v>
      </c>
      <c r="H51" s="19">
        <f t="shared" ref="H51" si="19">SUM(H44:H50)</f>
        <v>19.86</v>
      </c>
      <c r="I51" s="19">
        <f t="shared" ref="I51" si="20">SUM(I44:I50)</f>
        <v>83.97</v>
      </c>
      <c r="J51" s="19">
        <f t="shared" ref="J51:L51" si="21">SUM(J44:J50)</f>
        <v>623.52</v>
      </c>
      <c r="K51" s="25"/>
      <c r="L51" s="19">
        <f t="shared" si="21"/>
        <v>196.19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62</v>
      </c>
      <c r="F52" s="43">
        <v>60</v>
      </c>
      <c r="G52" s="43">
        <v>4</v>
      </c>
      <c r="H52" s="43">
        <v>5</v>
      </c>
      <c r="I52" s="43">
        <v>4</v>
      </c>
      <c r="J52" s="43">
        <v>67</v>
      </c>
      <c r="K52" s="44">
        <v>61</v>
      </c>
      <c r="L52" s="43">
        <v>16.489999999999998</v>
      </c>
    </row>
    <row r="53" spans="1:12" ht="15" x14ac:dyDescent="0.25">
      <c r="A53" s="23"/>
      <c r="B53" s="15"/>
      <c r="C53" s="11"/>
      <c r="D53" s="7" t="s">
        <v>27</v>
      </c>
      <c r="E53" s="42" t="s">
        <v>63</v>
      </c>
      <c r="F53" s="43">
        <v>200</v>
      </c>
      <c r="G53" s="43">
        <v>4.68</v>
      </c>
      <c r="H53" s="43">
        <v>5</v>
      </c>
      <c r="I53" s="43">
        <v>14</v>
      </c>
      <c r="J53" s="43">
        <v>151.33000000000001</v>
      </c>
      <c r="K53" s="44">
        <v>173</v>
      </c>
      <c r="L53" s="43">
        <v>67</v>
      </c>
    </row>
    <row r="54" spans="1:12" ht="15" x14ac:dyDescent="0.25">
      <c r="A54" s="23"/>
      <c r="B54" s="15"/>
      <c r="C54" s="11"/>
      <c r="D54" s="7" t="s">
        <v>28</v>
      </c>
      <c r="E54" s="42" t="s">
        <v>64</v>
      </c>
      <c r="F54" s="43">
        <v>90</v>
      </c>
      <c r="G54" s="43">
        <v>6</v>
      </c>
      <c r="H54" s="43">
        <v>13</v>
      </c>
      <c r="I54" s="43">
        <v>10</v>
      </c>
      <c r="J54" s="43">
        <v>222</v>
      </c>
      <c r="K54" s="44">
        <v>443</v>
      </c>
      <c r="L54" s="43">
        <v>65.3</v>
      </c>
    </row>
    <row r="55" spans="1:12" ht="15" x14ac:dyDescent="0.25">
      <c r="A55" s="23"/>
      <c r="B55" s="15"/>
      <c r="C55" s="11"/>
      <c r="D55" s="7" t="s">
        <v>29</v>
      </c>
      <c r="E55" s="42" t="s">
        <v>65</v>
      </c>
      <c r="F55" s="43">
        <v>150</v>
      </c>
      <c r="G55" s="43">
        <v>6</v>
      </c>
      <c r="H55" s="43">
        <v>3.81</v>
      </c>
      <c r="I55" s="43">
        <v>32.4</v>
      </c>
      <c r="J55" s="43">
        <v>183</v>
      </c>
      <c r="K55" s="44">
        <v>518</v>
      </c>
      <c r="L55" s="43">
        <v>21.6</v>
      </c>
    </row>
    <row r="56" spans="1:12" ht="15" x14ac:dyDescent="0.25">
      <c r="A56" s="23"/>
      <c r="B56" s="15"/>
      <c r="C56" s="11"/>
      <c r="D56" s="7" t="s">
        <v>30</v>
      </c>
      <c r="E56" s="42" t="s">
        <v>48</v>
      </c>
      <c r="F56" s="43">
        <v>200</v>
      </c>
      <c r="G56" s="43">
        <v>0.8</v>
      </c>
      <c r="H56" s="43">
        <v>0</v>
      </c>
      <c r="I56" s="43">
        <v>27.02</v>
      </c>
      <c r="J56" s="43">
        <v>112.8</v>
      </c>
      <c r="K56" s="44">
        <v>644</v>
      </c>
      <c r="L56" s="43">
        <v>15.5</v>
      </c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90</v>
      </c>
      <c r="G57" s="43">
        <v>6</v>
      </c>
      <c r="H57" s="43">
        <v>1</v>
      </c>
      <c r="I57" s="43">
        <v>30</v>
      </c>
      <c r="J57" s="43">
        <v>148</v>
      </c>
      <c r="K57" s="44">
        <v>34</v>
      </c>
      <c r="L57" s="43">
        <v>10.8</v>
      </c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27.48</v>
      </c>
      <c r="H61" s="19">
        <f t="shared" ref="H61" si="23">SUM(H52:H60)</f>
        <v>27.81</v>
      </c>
      <c r="I61" s="19">
        <f t="shared" ref="I61" si="24">SUM(I52:I60)</f>
        <v>117.42</v>
      </c>
      <c r="J61" s="19">
        <f t="shared" ref="J61:L61" si="25">SUM(J52:J60)</f>
        <v>884.13</v>
      </c>
      <c r="K61" s="25"/>
      <c r="L61" s="19">
        <f t="shared" si="25"/>
        <v>196.69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1462</v>
      </c>
      <c r="G62" s="32">
        <f t="shared" ref="G62" si="26">G51+G61</f>
        <v>47.36</v>
      </c>
      <c r="H62" s="32">
        <f t="shared" ref="H62" si="27">H51+H61</f>
        <v>47.67</v>
      </c>
      <c r="I62" s="32">
        <f t="shared" ref="I62" si="28">I51+I61</f>
        <v>201.39</v>
      </c>
      <c r="J62" s="32">
        <f t="shared" ref="J62:L62" si="29">J51+J61</f>
        <v>1507.65</v>
      </c>
      <c r="K62" s="32"/>
      <c r="L62" s="32">
        <f t="shared" si="29"/>
        <v>392.88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150</v>
      </c>
      <c r="G63" s="40">
        <v>3</v>
      </c>
      <c r="H63" s="40">
        <v>2</v>
      </c>
      <c r="I63" s="40">
        <v>20</v>
      </c>
      <c r="J63" s="40">
        <v>244</v>
      </c>
      <c r="K63" s="41">
        <v>289</v>
      </c>
      <c r="L63" s="40">
        <v>17.11</v>
      </c>
    </row>
    <row r="64" spans="1:12" ht="15" x14ac:dyDescent="0.25">
      <c r="A64" s="23"/>
      <c r="B64" s="15"/>
      <c r="C64" s="11"/>
      <c r="D64" s="6"/>
      <c r="E64" s="42" t="s">
        <v>58</v>
      </c>
      <c r="F64" s="43">
        <v>12</v>
      </c>
      <c r="G64" s="43">
        <v>0.5</v>
      </c>
      <c r="H64" s="43">
        <v>6</v>
      </c>
      <c r="I64" s="43">
        <v>0.28000000000000003</v>
      </c>
      <c r="J64" s="43">
        <v>89</v>
      </c>
      <c r="K64" s="44">
        <v>32</v>
      </c>
      <c r="L64" s="43">
        <v>12.35</v>
      </c>
    </row>
    <row r="65" spans="1:12" ht="15" x14ac:dyDescent="0.25">
      <c r="A65" s="23"/>
      <c r="B65" s="15"/>
      <c r="C65" s="11"/>
      <c r="D65" s="7" t="s">
        <v>22</v>
      </c>
      <c r="E65" s="42" t="s">
        <v>97</v>
      </c>
      <c r="F65" s="43">
        <f t="shared" ref="F65:L65" si="30">F8</f>
        <v>200</v>
      </c>
      <c r="G65" s="43">
        <f t="shared" si="30"/>
        <v>3.38</v>
      </c>
      <c r="H65" s="43">
        <f t="shared" si="30"/>
        <v>3.44</v>
      </c>
      <c r="I65" s="43">
        <f t="shared" si="30"/>
        <v>26.1</v>
      </c>
      <c r="J65" s="43">
        <f t="shared" si="30"/>
        <v>104.52</v>
      </c>
      <c r="K65" s="44">
        <f t="shared" si="30"/>
        <v>717</v>
      </c>
      <c r="L65" s="43">
        <f t="shared" si="30"/>
        <v>37.97</v>
      </c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60</v>
      </c>
      <c r="G66" s="43">
        <v>3.8</v>
      </c>
      <c r="H66" s="43">
        <v>0.56000000000000005</v>
      </c>
      <c r="I66" s="43">
        <v>18</v>
      </c>
      <c r="J66" s="43">
        <v>91.2</v>
      </c>
      <c r="K66" s="44">
        <v>34</v>
      </c>
      <c r="L66" s="43">
        <v>7.2</v>
      </c>
    </row>
    <row r="67" spans="1:12" ht="15" x14ac:dyDescent="0.25">
      <c r="A67" s="23"/>
      <c r="B67" s="15"/>
      <c r="C67" s="11"/>
      <c r="D67" s="7" t="s">
        <v>24</v>
      </c>
      <c r="E67" s="42" t="s">
        <v>49</v>
      </c>
      <c r="F67" s="43">
        <v>200</v>
      </c>
      <c r="G67" s="43">
        <v>0.8</v>
      </c>
      <c r="H67" s="43">
        <v>0.8</v>
      </c>
      <c r="I67" s="43">
        <v>19.600000000000001</v>
      </c>
      <c r="J67" s="43">
        <v>94</v>
      </c>
      <c r="K67" s="44">
        <v>125</v>
      </c>
      <c r="L67" s="43">
        <v>84</v>
      </c>
    </row>
    <row r="68" spans="1:12" ht="15" x14ac:dyDescent="0.25">
      <c r="A68" s="23"/>
      <c r="B68" s="15"/>
      <c r="C68" s="11"/>
      <c r="D68" s="6"/>
      <c r="E68" s="42" t="s">
        <v>59</v>
      </c>
      <c r="F68" s="43">
        <v>12</v>
      </c>
      <c r="G68" s="43">
        <v>5.2</v>
      </c>
      <c r="H68" s="43">
        <v>5.22</v>
      </c>
      <c r="I68" s="43">
        <v>0</v>
      </c>
      <c r="J68" s="43">
        <v>52</v>
      </c>
      <c r="K68" s="44">
        <v>33</v>
      </c>
      <c r="L68" s="43">
        <v>23</v>
      </c>
    </row>
    <row r="69" spans="1:12" ht="15" x14ac:dyDescent="0.25">
      <c r="A69" s="23"/>
      <c r="B69" s="15"/>
      <c r="C69" s="11"/>
      <c r="D69" s="6"/>
      <c r="E69" s="42" t="s">
        <v>68</v>
      </c>
      <c r="F69" s="43">
        <v>40</v>
      </c>
      <c r="G69" s="43">
        <v>5</v>
      </c>
      <c r="H69" s="43">
        <v>3</v>
      </c>
      <c r="I69" s="43">
        <v>0</v>
      </c>
      <c r="J69" s="43">
        <v>63</v>
      </c>
      <c r="K69" s="44">
        <v>80</v>
      </c>
      <c r="L69" s="43">
        <v>15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674</v>
      </c>
      <c r="G70" s="19">
        <f t="shared" ref="G70" si="31">SUM(G63:G69)</f>
        <v>21.68</v>
      </c>
      <c r="H70" s="19">
        <f t="shared" ref="H70" si="32">SUM(H63:H69)</f>
        <v>21.02</v>
      </c>
      <c r="I70" s="19">
        <f t="shared" ref="I70" si="33">SUM(I63:I69)</f>
        <v>83.97999999999999</v>
      </c>
      <c r="J70" s="19">
        <f t="shared" ref="J70:L70" si="34">SUM(J63:J69)</f>
        <v>737.72</v>
      </c>
      <c r="K70" s="25"/>
      <c r="L70" s="19">
        <f t="shared" si="34"/>
        <v>196.63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69</v>
      </c>
      <c r="F71" s="43">
        <v>60</v>
      </c>
      <c r="G71" s="43">
        <v>5</v>
      </c>
      <c r="H71" s="43">
        <v>2</v>
      </c>
      <c r="I71" s="43">
        <v>5</v>
      </c>
      <c r="J71" s="43">
        <v>172</v>
      </c>
      <c r="K71" s="44">
        <v>43</v>
      </c>
      <c r="L71" s="43">
        <v>16.489999999999998</v>
      </c>
    </row>
    <row r="72" spans="1:12" ht="15" x14ac:dyDescent="0.25">
      <c r="A72" s="23"/>
      <c r="B72" s="15"/>
      <c r="C72" s="11"/>
      <c r="D72" s="7" t="s">
        <v>27</v>
      </c>
      <c r="E72" s="42" t="s">
        <v>70</v>
      </c>
      <c r="F72" s="43">
        <v>200</v>
      </c>
      <c r="G72" s="43">
        <v>9.34</v>
      </c>
      <c r="H72" s="43">
        <v>11.5</v>
      </c>
      <c r="I72" s="43">
        <v>29</v>
      </c>
      <c r="J72" s="43">
        <v>191.16</v>
      </c>
      <c r="K72" s="44">
        <v>167</v>
      </c>
      <c r="L72" s="43">
        <v>50.28</v>
      </c>
    </row>
    <row r="73" spans="1:12" ht="15" x14ac:dyDescent="0.25">
      <c r="A73" s="23"/>
      <c r="B73" s="15"/>
      <c r="C73" s="11"/>
      <c r="D73" s="7" t="s">
        <v>28</v>
      </c>
      <c r="E73" s="42" t="s">
        <v>71</v>
      </c>
      <c r="F73" s="43">
        <v>180</v>
      </c>
      <c r="G73" s="43">
        <v>3.29</v>
      </c>
      <c r="H73" s="43">
        <v>7.41</v>
      </c>
      <c r="I73" s="43">
        <v>16</v>
      </c>
      <c r="J73" s="43">
        <v>237</v>
      </c>
      <c r="K73" s="44">
        <v>364</v>
      </c>
      <c r="L73" s="43">
        <v>63.54</v>
      </c>
    </row>
    <row r="74" spans="1:12" ht="15" x14ac:dyDescent="0.25">
      <c r="A74" s="23"/>
      <c r="B74" s="15"/>
      <c r="C74" s="11"/>
      <c r="D74" s="7" t="s">
        <v>29</v>
      </c>
      <c r="E74" s="42" t="s">
        <v>72</v>
      </c>
      <c r="F74" s="43">
        <v>150</v>
      </c>
      <c r="G74" s="43">
        <v>3.19</v>
      </c>
      <c r="H74" s="43">
        <v>5.41</v>
      </c>
      <c r="I74" s="43">
        <v>21.4</v>
      </c>
      <c r="J74" s="43">
        <v>165.46</v>
      </c>
      <c r="K74" s="44">
        <v>525</v>
      </c>
      <c r="L74" s="43">
        <v>37.6</v>
      </c>
    </row>
    <row r="75" spans="1:12" ht="15" x14ac:dyDescent="0.25">
      <c r="A75" s="23"/>
      <c r="B75" s="15"/>
      <c r="C75" s="11"/>
      <c r="D75" s="7" t="s">
        <v>30</v>
      </c>
      <c r="E75" s="42" t="s">
        <v>57</v>
      </c>
      <c r="F75" s="43">
        <v>200</v>
      </c>
      <c r="G75" s="43">
        <v>0</v>
      </c>
      <c r="H75" s="43">
        <v>0</v>
      </c>
      <c r="I75" s="43">
        <v>16</v>
      </c>
      <c r="J75" s="43">
        <v>51</v>
      </c>
      <c r="K75" s="44">
        <v>654</v>
      </c>
      <c r="L75" s="43">
        <v>18.190000000000001</v>
      </c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90</v>
      </c>
      <c r="G76" s="43">
        <v>6</v>
      </c>
      <c r="H76" s="43">
        <v>1</v>
      </c>
      <c r="I76" s="43">
        <v>30</v>
      </c>
      <c r="J76" s="43">
        <v>148</v>
      </c>
      <c r="K76" s="44">
        <v>34</v>
      </c>
      <c r="L76" s="43">
        <v>10.8</v>
      </c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880</v>
      </c>
      <c r="G80" s="19">
        <f t="shared" ref="G80" si="35">SUM(G71:G79)</f>
        <v>26.82</v>
      </c>
      <c r="H80" s="19">
        <f t="shared" ref="H80" si="36">SUM(H71:H79)</f>
        <v>27.32</v>
      </c>
      <c r="I80" s="19">
        <f t="shared" ref="I80" si="37">SUM(I71:I79)</f>
        <v>117.4</v>
      </c>
      <c r="J80" s="19">
        <f t="shared" ref="J80:L80" si="38">SUM(J71:J79)</f>
        <v>964.62</v>
      </c>
      <c r="K80" s="25"/>
      <c r="L80" s="19">
        <f t="shared" si="38"/>
        <v>196.9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1554</v>
      </c>
      <c r="G81" s="32">
        <f t="shared" ref="G81" si="39">G70+G80</f>
        <v>48.5</v>
      </c>
      <c r="H81" s="32">
        <f t="shared" ref="H81" si="40">H70+H80</f>
        <v>48.34</v>
      </c>
      <c r="I81" s="32">
        <f t="shared" ref="I81" si="41">I70+I80</f>
        <v>201.38</v>
      </c>
      <c r="J81" s="32">
        <f t="shared" ref="J81:L81" si="42">J70+J80</f>
        <v>1702.3400000000001</v>
      </c>
      <c r="K81" s="32"/>
      <c r="L81" s="32">
        <f t="shared" si="42"/>
        <v>393.53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73</v>
      </c>
      <c r="F82" s="40">
        <v>150</v>
      </c>
      <c r="G82" s="40">
        <v>9</v>
      </c>
      <c r="H82" s="40">
        <v>6</v>
      </c>
      <c r="I82" s="40">
        <v>21</v>
      </c>
      <c r="J82" s="40">
        <v>252</v>
      </c>
      <c r="K82" s="41">
        <v>289</v>
      </c>
      <c r="L82" s="40">
        <v>38.31</v>
      </c>
    </row>
    <row r="83" spans="1:12" ht="15" x14ac:dyDescent="0.25">
      <c r="A83" s="23"/>
      <c r="B83" s="15"/>
      <c r="C83" s="11"/>
      <c r="D83" s="6"/>
      <c r="E83" s="42" t="s">
        <v>58</v>
      </c>
      <c r="F83" s="43">
        <v>12</v>
      </c>
      <c r="G83" s="43">
        <v>0.5</v>
      </c>
      <c r="H83" s="43">
        <v>6</v>
      </c>
      <c r="I83" s="43">
        <v>0.28000000000000003</v>
      </c>
      <c r="J83" s="43">
        <v>89</v>
      </c>
      <c r="K83" s="44">
        <v>32</v>
      </c>
      <c r="L83" s="43">
        <v>12.35</v>
      </c>
    </row>
    <row r="84" spans="1:12" ht="15" x14ac:dyDescent="0.25">
      <c r="A84" s="23"/>
      <c r="B84" s="15"/>
      <c r="C84" s="11"/>
      <c r="D84" s="7" t="s">
        <v>22</v>
      </c>
      <c r="E84" s="42" t="s">
        <v>52</v>
      </c>
      <c r="F84" s="43">
        <f t="shared" ref="F84:L84" si="43">F27</f>
        <v>200</v>
      </c>
      <c r="G84" s="43">
        <v>3</v>
      </c>
      <c r="H84" s="43">
        <v>3</v>
      </c>
      <c r="I84" s="43">
        <f t="shared" si="43"/>
        <v>9.98</v>
      </c>
      <c r="J84" s="43">
        <v>94</v>
      </c>
      <c r="K84" s="44">
        <f t="shared" si="43"/>
        <v>713</v>
      </c>
      <c r="L84" s="43">
        <f t="shared" si="43"/>
        <v>3.08</v>
      </c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60</v>
      </c>
      <c r="G85" s="43">
        <v>3.8</v>
      </c>
      <c r="H85" s="43">
        <v>0.56000000000000005</v>
      </c>
      <c r="I85" s="43">
        <v>18</v>
      </c>
      <c r="J85" s="43">
        <v>91</v>
      </c>
      <c r="K85" s="44">
        <v>34</v>
      </c>
      <c r="L85" s="43">
        <v>7.2</v>
      </c>
    </row>
    <row r="86" spans="1:12" ht="15" x14ac:dyDescent="0.25">
      <c r="A86" s="23"/>
      <c r="B86" s="15"/>
      <c r="C86" s="11"/>
      <c r="D86" s="7" t="s">
        <v>24</v>
      </c>
      <c r="E86" s="42" t="s">
        <v>49</v>
      </c>
      <c r="F86" s="43">
        <v>200</v>
      </c>
      <c r="G86" s="43">
        <v>0.8</v>
      </c>
      <c r="H86" s="43">
        <v>0.8</v>
      </c>
      <c r="I86" s="43">
        <v>20</v>
      </c>
      <c r="J86" s="43">
        <v>94</v>
      </c>
      <c r="K86" s="44">
        <v>125</v>
      </c>
      <c r="L86" s="43">
        <v>101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622</v>
      </c>
      <c r="G89" s="19">
        <f t="shared" ref="G89" si="44">SUM(G82:G88)</f>
        <v>17.100000000000001</v>
      </c>
      <c r="H89" s="19">
        <f t="shared" ref="H89" si="45">SUM(H82:H88)</f>
        <v>16.36</v>
      </c>
      <c r="I89" s="19">
        <f t="shared" ref="I89" si="46">SUM(I82:I88)</f>
        <v>69.260000000000005</v>
      </c>
      <c r="J89" s="19">
        <f t="shared" ref="J89:L89" si="47">SUM(J82:J88)</f>
        <v>620</v>
      </c>
      <c r="K89" s="25"/>
      <c r="L89" s="19">
        <f t="shared" si="47"/>
        <v>161.94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74</v>
      </c>
      <c r="F90" s="43">
        <v>60</v>
      </c>
      <c r="G90" s="43">
        <v>1</v>
      </c>
      <c r="H90" s="43">
        <v>1</v>
      </c>
      <c r="I90" s="43">
        <v>4</v>
      </c>
      <c r="J90" s="43">
        <v>64</v>
      </c>
      <c r="K90" s="44">
        <v>24</v>
      </c>
      <c r="L90" s="43">
        <v>33.32</v>
      </c>
    </row>
    <row r="91" spans="1:12" ht="15" x14ac:dyDescent="0.25">
      <c r="A91" s="23"/>
      <c r="B91" s="15"/>
      <c r="C91" s="11"/>
      <c r="D91" s="7" t="s">
        <v>27</v>
      </c>
      <c r="E91" s="42" t="s">
        <v>75</v>
      </c>
      <c r="F91" s="43">
        <v>200</v>
      </c>
      <c r="G91" s="43">
        <v>8</v>
      </c>
      <c r="H91" s="43">
        <v>8</v>
      </c>
      <c r="I91" s="43">
        <v>12.4</v>
      </c>
      <c r="J91" s="43">
        <v>218</v>
      </c>
      <c r="K91" s="44">
        <v>154</v>
      </c>
      <c r="L91" s="43">
        <v>50.82</v>
      </c>
    </row>
    <row r="92" spans="1:12" ht="15" x14ac:dyDescent="0.25">
      <c r="A92" s="23"/>
      <c r="B92" s="15"/>
      <c r="C92" s="11"/>
      <c r="D92" s="7" t="s">
        <v>28</v>
      </c>
      <c r="E92" s="42" t="s">
        <v>95</v>
      </c>
      <c r="F92" s="43">
        <v>90</v>
      </c>
      <c r="G92" s="43">
        <v>9</v>
      </c>
      <c r="H92" s="43">
        <v>9</v>
      </c>
      <c r="I92" s="43">
        <v>12</v>
      </c>
      <c r="J92" s="43">
        <v>260</v>
      </c>
      <c r="K92" s="44">
        <v>282</v>
      </c>
      <c r="L92" s="43">
        <v>66.59</v>
      </c>
    </row>
    <row r="93" spans="1:12" ht="15" x14ac:dyDescent="0.25">
      <c r="A93" s="23"/>
      <c r="B93" s="15"/>
      <c r="C93" s="11"/>
      <c r="D93" s="7" t="s">
        <v>29</v>
      </c>
      <c r="E93" s="42" t="s">
        <v>101</v>
      </c>
      <c r="F93" s="43">
        <v>150</v>
      </c>
      <c r="G93" s="43">
        <v>2</v>
      </c>
      <c r="H93" s="43">
        <v>7</v>
      </c>
      <c r="I93" s="43">
        <v>18.05</v>
      </c>
      <c r="J93" s="43">
        <v>128</v>
      </c>
      <c r="K93" s="44">
        <v>299</v>
      </c>
      <c r="L93" s="43">
        <v>25.25</v>
      </c>
    </row>
    <row r="94" spans="1:12" ht="15" x14ac:dyDescent="0.25">
      <c r="A94" s="23"/>
      <c r="B94" s="15"/>
      <c r="C94" s="11"/>
      <c r="D94" s="7" t="s">
        <v>30</v>
      </c>
      <c r="E94" s="42" t="s">
        <v>48</v>
      </c>
      <c r="F94" s="43">
        <v>200</v>
      </c>
      <c r="G94" s="43">
        <v>0.8</v>
      </c>
      <c r="H94" s="43">
        <v>0</v>
      </c>
      <c r="I94" s="43">
        <v>27.02</v>
      </c>
      <c r="J94" s="43">
        <v>112.8</v>
      </c>
      <c r="K94" s="44">
        <v>644</v>
      </c>
      <c r="L94" s="43">
        <v>9.5</v>
      </c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90</v>
      </c>
      <c r="G95" s="43">
        <v>6</v>
      </c>
      <c r="H95" s="43">
        <v>1</v>
      </c>
      <c r="I95" s="43">
        <v>29</v>
      </c>
      <c r="J95" s="43">
        <v>148</v>
      </c>
      <c r="K95" s="44">
        <v>34</v>
      </c>
      <c r="L95" s="43">
        <v>10.8</v>
      </c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790</v>
      </c>
      <c r="G99" s="19">
        <f t="shared" ref="G99" si="48">SUM(G90:G98)</f>
        <v>26.8</v>
      </c>
      <c r="H99" s="19">
        <f t="shared" ref="H99" si="49">SUM(H90:H98)</f>
        <v>26</v>
      </c>
      <c r="I99" s="19">
        <f t="shared" ref="I99" si="50">SUM(I90:I98)</f>
        <v>102.47</v>
      </c>
      <c r="J99" s="19">
        <f t="shared" ref="J99:L99" si="51">SUM(J90:J98)</f>
        <v>930.8</v>
      </c>
      <c r="K99" s="25"/>
      <c r="L99" s="19">
        <f t="shared" si="51"/>
        <v>196.28000000000003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1412</v>
      </c>
      <c r="G100" s="32">
        <f t="shared" ref="G100" si="52">G89+G99</f>
        <v>43.900000000000006</v>
      </c>
      <c r="H100" s="32">
        <f t="shared" ref="H100" si="53">H89+H99</f>
        <v>42.36</v>
      </c>
      <c r="I100" s="32">
        <f t="shared" ref="I100" si="54">I89+I99</f>
        <v>171.73000000000002</v>
      </c>
      <c r="J100" s="32">
        <f t="shared" ref="J100:L100" si="55">J89+J99</f>
        <v>1550.8</v>
      </c>
      <c r="K100" s="32"/>
      <c r="L100" s="32">
        <f t="shared" si="55"/>
        <v>358.22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77</v>
      </c>
      <c r="F101" s="40">
        <v>150</v>
      </c>
      <c r="G101" s="40">
        <v>4</v>
      </c>
      <c r="H101" s="40">
        <v>4</v>
      </c>
      <c r="I101" s="40">
        <v>19</v>
      </c>
      <c r="J101" s="40">
        <v>95</v>
      </c>
      <c r="K101" s="41">
        <v>289</v>
      </c>
      <c r="L101" s="40">
        <v>17.91</v>
      </c>
    </row>
    <row r="102" spans="1:12" ht="15" x14ac:dyDescent="0.25">
      <c r="A102" s="23"/>
      <c r="B102" s="15"/>
      <c r="C102" s="11"/>
      <c r="D102" s="6"/>
      <c r="E102" s="42" t="s">
        <v>58</v>
      </c>
      <c r="F102" s="43">
        <v>12</v>
      </c>
      <c r="G102" s="43">
        <v>0.5</v>
      </c>
      <c r="H102" s="43">
        <v>6</v>
      </c>
      <c r="I102" s="43">
        <v>0.28000000000000003</v>
      </c>
      <c r="J102" s="43">
        <v>89</v>
      </c>
      <c r="K102" s="44">
        <v>32</v>
      </c>
      <c r="L102" s="43">
        <v>12.35</v>
      </c>
    </row>
    <row r="103" spans="1:12" ht="15" x14ac:dyDescent="0.25">
      <c r="A103" s="23"/>
      <c r="B103" s="15"/>
      <c r="C103" s="11"/>
      <c r="D103" s="7" t="s">
        <v>22</v>
      </c>
      <c r="E103" s="42" t="s">
        <v>102</v>
      </c>
      <c r="F103" s="43">
        <f t="shared" ref="F103:L103" si="56">F46</f>
        <v>200</v>
      </c>
      <c r="G103" s="43">
        <v>0.1</v>
      </c>
      <c r="H103" s="43">
        <v>0.2</v>
      </c>
      <c r="I103" s="43">
        <f t="shared" si="56"/>
        <v>26.1</v>
      </c>
      <c r="J103" s="43">
        <f t="shared" si="56"/>
        <v>104.52</v>
      </c>
      <c r="K103" s="44" t="str">
        <f t="shared" si="56"/>
        <v>717/1</v>
      </c>
      <c r="L103" s="43">
        <f t="shared" si="56"/>
        <v>37.97</v>
      </c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60</v>
      </c>
      <c r="G104" s="43">
        <v>3.8</v>
      </c>
      <c r="H104" s="43">
        <v>0.56000000000000005</v>
      </c>
      <c r="I104" s="43">
        <v>18</v>
      </c>
      <c r="J104" s="43">
        <v>91.2</v>
      </c>
      <c r="K104" s="44">
        <v>34</v>
      </c>
      <c r="L104" s="43">
        <v>7.2</v>
      </c>
    </row>
    <row r="105" spans="1:12" ht="15" x14ac:dyDescent="0.25">
      <c r="A105" s="23"/>
      <c r="B105" s="15"/>
      <c r="C105" s="11"/>
      <c r="D105" s="7" t="s">
        <v>24</v>
      </c>
      <c r="E105" s="42" t="s">
        <v>49</v>
      </c>
      <c r="F105" s="43">
        <v>200</v>
      </c>
      <c r="G105" s="43">
        <v>0.8</v>
      </c>
      <c r="H105" s="43">
        <v>0.8</v>
      </c>
      <c r="I105" s="43">
        <v>19.600000000000001</v>
      </c>
      <c r="J105" s="43">
        <v>94</v>
      </c>
      <c r="K105" s="44">
        <v>125</v>
      </c>
      <c r="L105" s="43">
        <v>84</v>
      </c>
    </row>
    <row r="106" spans="1:12" ht="15" x14ac:dyDescent="0.25">
      <c r="A106" s="23"/>
      <c r="B106" s="15"/>
      <c r="C106" s="11"/>
      <c r="D106" s="6"/>
      <c r="E106" s="42" t="s">
        <v>67</v>
      </c>
      <c r="F106" s="43">
        <v>40</v>
      </c>
      <c r="G106" s="43">
        <v>5</v>
      </c>
      <c r="H106" s="43">
        <v>3</v>
      </c>
      <c r="I106" s="43">
        <v>0.28000000000000003</v>
      </c>
      <c r="J106" s="43">
        <v>63</v>
      </c>
      <c r="K106" s="44">
        <v>80</v>
      </c>
      <c r="L106" s="43">
        <v>15</v>
      </c>
    </row>
    <row r="107" spans="1:12" ht="15" x14ac:dyDescent="0.25">
      <c r="A107" s="23"/>
      <c r="B107" s="15"/>
      <c r="C107" s="11"/>
      <c r="D107" s="6"/>
      <c r="E107" s="42" t="s">
        <v>59</v>
      </c>
      <c r="F107" s="43">
        <v>15</v>
      </c>
      <c r="G107" s="43">
        <v>5.2</v>
      </c>
      <c r="H107" s="43">
        <v>5.22</v>
      </c>
      <c r="I107" s="43">
        <v>0</v>
      </c>
      <c r="J107" s="43">
        <v>52</v>
      </c>
      <c r="K107" s="44">
        <v>33</v>
      </c>
      <c r="L107" s="43">
        <v>22.05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677</v>
      </c>
      <c r="G108" s="19">
        <f t="shared" ref="G108:J108" si="57">SUM(G101:G107)</f>
        <v>19.399999999999999</v>
      </c>
      <c r="H108" s="19">
        <f t="shared" si="57"/>
        <v>19.78</v>
      </c>
      <c r="I108" s="19">
        <f t="shared" si="57"/>
        <v>83.26</v>
      </c>
      <c r="J108" s="19">
        <f t="shared" si="57"/>
        <v>588.72</v>
      </c>
      <c r="K108" s="25"/>
      <c r="L108" s="19">
        <f t="shared" ref="L108" si="58">SUM(L101:L107)</f>
        <v>196.48000000000002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78</v>
      </c>
      <c r="F109" s="43">
        <v>60</v>
      </c>
      <c r="G109" s="43">
        <v>1</v>
      </c>
      <c r="H109" s="43">
        <v>5</v>
      </c>
      <c r="I109" s="43">
        <v>3</v>
      </c>
      <c r="J109" s="43">
        <v>56</v>
      </c>
      <c r="K109" s="44">
        <v>75</v>
      </c>
      <c r="L109" s="43">
        <v>26.57</v>
      </c>
    </row>
    <row r="110" spans="1:12" ht="15" x14ac:dyDescent="0.25">
      <c r="A110" s="23"/>
      <c r="B110" s="15"/>
      <c r="C110" s="11"/>
      <c r="D110" s="7" t="s">
        <v>27</v>
      </c>
      <c r="E110" s="42" t="s">
        <v>79</v>
      </c>
      <c r="F110" s="43">
        <v>200</v>
      </c>
      <c r="G110" s="43">
        <v>4</v>
      </c>
      <c r="H110" s="43">
        <v>9</v>
      </c>
      <c r="I110" s="43">
        <v>17</v>
      </c>
      <c r="J110" s="43">
        <v>192.1</v>
      </c>
      <c r="K110" s="44">
        <v>145</v>
      </c>
      <c r="L110" s="43">
        <v>39.840000000000003</v>
      </c>
    </row>
    <row r="111" spans="1:12" ht="15" x14ac:dyDescent="0.25">
      <c r="A111" s="23"/>
      <c r="B111" s="15"/>
      <c r="C111" s="11"/>
      <c r="D111" s="7" t="s">
        <v>28</v>
      </c>
      <c r="E111" s="42" t="s">
        <v>80</v>
      </c>
      <c r="F111" s="43">
        <v>90</v>
      </c>
      <c r="G111" s="43">
        <v>5</v>
      </c>
      <c r="H111" s="43">
        <v>7</v>
      </c>
      <c r="I111" s="43">
        <v>4</v>
      </c>
      <c r="J111" s="43">
        <v>197</v>
      </c>
      <c r="K111" s="44">
        <v>445</v>
      </c>
      <c r="L111" s="43">
        <v>73.09</v>
      </c>
    </row>
    <row r="112" spans="1:12" ht="15" x14ac:dyDescent="0.25">
      <c r="A112" s="23"/>
      <c r="B112" s="15"/>
      <c r="C112" s="11"/>
      <c r="D112" s="7" t="s">
        <v>29</v>
      </c>
      <c r="E112" s="42" t="s">
        <v>81</v>
      </c>
      <c r="F112" s="43">
        <v>150</v>
      </c>
      <c r="G112" s="43">
        <v>10</v>
      </c>
      <c r="H112" s="43">
        <v>5</v>
      </c>
      <c r="I112" s="43">
        <v>37</v>
      </c>
      <c r="J112" s="43">
        <v>117</v>
      </c>
      <c r="K112" s="44">
        <v>284</v>
      </c>
      <c r="L112" s="43">
        <v>28.24</v>
      </c>
    </row>
    <row r="113" spans="1:12" ht="15" x14ac:dyDescent="0.25">
      <c r="A113" s="23"/>
      <c r="B113" s="15"/>
      <c r="C113" s="11"/>
      <c r="D113" s="7" t="s">
        <v>30</v>
      </c>
      <c r="E113" s="42" t="s">
        <v>57</v>
      </c>
      <c r="F113" s="43">
        <v>200</v>
      </c>
      <c r="G113" s="43">
        <v>0.2</v>
      </c>
      <c r="H113" s="43">
        <v>0.08</v>
      </c>
      <c r="I113" s="43">
        <v>27.2</v>
      </c>
      <c r="J113" s="43">
        <v>112.8</v>
      </c>
      <c r="K113" s="44">
        <v>654</v>
      </c>
      <c r="L113" s="43">
        <v>18.190000000000001</v>
      </c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90</v>
      </c>
      <c r="G114" s="43">
        <v>6</v>
      </c>
      <c r="H114" s="43">
        <v>1</v>
      </c>
      <c r="I114" s="43">
        <v>29</v>
      </c>
      <c r="J114" s="43">
        <v>148</v>
      </c>
      <c r="K114" s="44">
        <v>34</v>
      </c>
      <c r="L114" s="43">
        <v>10.8</v>
      </c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9">SUM(G109:G117)</f>
        <v>26.2</v>
      </c>
      <c r="H118" s="19">
        <f t="shared" si="59"/>
        <v>27.08</v>
      </c>
      <c r="I118" s="19">
        <f t="shared" si="59"/>
        <v>117.2</v>
      </c>
      <c r="J118" s="19">
        <f t="shared" si="59"/>
        <v>822.9</v>
      </c>
      <c r="K118" s="25"/>
      <c r="L118" s="19">
        <f t="shared" ref="L118" si="60">SUM(L109:L117)</f>
        <v>196.73000000000002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1467</v>
      </c>
      <c r="G119" s="32">
        <f t="shared" ref="G119" si="61">G108+G118</f>
        <v>45.599999999999994</v>
      </c>
      <c r="H119" s="32">
        <f t="shared" ref="H119" si="62">H108+H118</f>
        <v>46.86</v>
      </c>
      <c r="I119" s="32">
        <f t="shared" ref="I119" si="63">I108+I118</f>
        <v>200.46</v>
      </c>
      <c r="J119" s="32">
        <f t="shared" ref="J119:L119" si="64">J108+J118</f>
        <v>1411.62</v>
      </c>
      <c r="K119" s="32"/>
      <c r="L119" s="32">
        <f t="shared" si="64"/>
        <v>393.21000000000004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170</v>
      </c>
      <c r="G120" s="40">
        <v>11</v>
      </c>
      <c r="H120" s="40">
        <v>9</v>
      </c>
      <c r="I120" s="40">
        <v>21.4</v>
      </c>
      <c r="J120" s="40">
        <v>244</v>
      </c>
      <c r="K120" s="41">
        <v>289</v>
      </c>
      <c r="L120" s="40">
        <v>37.71</v>
      </c>
    </row>
    <row r="121" spans="1:12" ht="15" x14ac:dyDescent="0.25">
      <c r="A121" s="14"/>
      <c r="B121" s="15"/>
      <c r="C121" s="11"/>
      <c r="D121" s="6"/>
      <c r="E121" s="42" t="s">
        <v>58</v>
      </c>
      <c r="F121" s="43">
        <v>12</v>
      </c>
      <c r="G121" s="43">
        <v>0.5</v>
      </c>
      <c r="H121" s="43">
        <v>6</v>
      </c>
      <c r="I121" s="43">
        <v>0.09</v>
      </c>
      <c r="J121" s="43">
        <v>89</v>
      </c>
      <c r="K121" s="44">
        <v>32</v>
      </c>
      <c r="L121" s="43">
        <v>12.35</v>
      </c>
    </row>
    <row r="122" spans="1:12" ht="15" x14ac:dyDescent="0.25">
      <c r="A122" s="14"/>
      <c r="B122" s="15"/>
      <c r="C122" s="11"/>
      <c r="D122" s="7" t="s">
        <v>22</v>
      </c>
      <c r="E122" s="42" t="s">
        <v>100</v>
      </c>
      <c r="F122" s="43">
        <v>200</v>
      </c>
      <c r="G122" s="43">
        <v>3</v>
      </c>
      <c r="H122" s="43">
        <v>3</v>
      </c>
      <c r="I122" s="43">
        <v>24</v>
      </c>
      <c r="J122" s="43">
        <v>94</v>
      </c>
      <c r="K122" s="44">
        <v>717</v>
      </c>
      <c r="L122" s="43">
        <v>37.97</v>
      </c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60</v>
      </c>
      <c r="G123" s="43">
        <v>3.8</v>
      </c>
      <c r="H123" s="43">
        <v>0.56000000000000005</v>
      </c>
      <c r="I123" s="43">
        <v>18</v>
      </c>
      <c r="J123" s="43">
        <v>91.2</v>
      </c>
      <c r="K123" s="44">
        <v>34</v>
      </c>
      <c r="L123" s="43">
        <v>7.2</v>
      </c>
    </row>
    <row r="124" spans="1:12" ht="15" x14ac:dyDescent="0.25">
      <c r="A124" s="14"/>
      <c r="B124" s="15"/>
      <c r="C124" s="11"/>
      <c r="D124" s="7" t="s">
        <v>24</v>
      </c>
      <c r="E124" s="42" t="s">
        <v>49</v>
      </c>
      <c r="F124" s="43">
        <v>200</v>
      </c>
      <c r="G124" s="43">
        <v>0.8</v>
      </c>
      <c r="H124" s="43">
        <v>0.8</v>
      </c>
      <c r="I124" s="43">
        <v>19.600000000000001</v>
      </c>
      <c r="J124" s="43">
        <v>94</v>
      </c>
      <c r="K124" s="44">
        <v>125</v>
      </c>
      <c r="L124" s="43">
        <v>101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642</v>
      </c>
      <c r="G127" s="19">
        <f t="shared" ref="G127:J127" si="65">SUM(G120:G126)</f>
        <v>19.100000000000001</v>
      </c>
      <c r="H127" s="19">
        <f t="shared" si="65"/>
        <v>19.36</v>
      </c>
      <c r="I127" s="19">
        <f t="shared" si="65"/>
        <v>83.09</v>
      </c>
      <c r="J127" s="19">
        <f t="shared" si="65"/>
        <v>612.20000000000005</v>
      </c>
      <c r="K127" s="25"/>
      <c r="L127" s="19">
        <f t="shared" ref="L127" si="66">SUM(L120:L126)</f>
        <v>196.23000000000002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83</v>
      </c>
      <c r="F128" s="43">
        <v>60</v>
      </c>
      <c r="G128" s="43">
        <v>0.94</v>
      </c>
      <c r="H128" s="43">
        <v>5.1100000000000003</v>
      </c>
      <c r="I128" s="43">
        <v>4.66</v>
      </c>
      <c r="J128" s="43">
        <v>77.53</v>
      </c>
      <c r="K128" s="44">
        <v>43</v>
      </c>
      <c r="L128" s="43">
        <v>28.74</v>
      </c>
    </row>
    <row r="129" spans="1:12" ht="15" x14ac:dyDescent="0.25">
      <c r="A129" s="14"/>
      <c r="B129" s="15"/>
      <c r="C129" s="11"/>
      <c r="D129" s="7" t="s">
        <v>27</v>
      </c>
      <c r="E129" s="42" t="s">
        <v>84</v>
      </c>
      <c r="F129" s="43">
        <v>200</v>
      </c>
      <c r="G129" s="43">
        <v>6</v>
      </c>
      <c r="H129" s="43">
        <v>8</v>
      </c>
      <c r="I129" s="43">
        <v>25.2</v>
      </c>
      <c r="J129" s="43">
        <v>241.24</v>
      </c>
      <c r="K129" s="44">
        <v>164</v>
      </c>
      <c r="L129" s="43">
        <v>59.32</v>
      </c>
    </row>
    <row r="130" spans="1:12" ht="15" x14ac:dyDescent="0.25">
      <c r="A130" s="14"/>
      <c r="B130" s="15"/>
      <c r="C130" s="11"/>
      <c r="D130" s="7" t="s">
        <v>28</v>
      </c>
      <c r="E130" s="42" t="s">
        <v>55</v>
      </c>
      <c r="F130" s="43">
        <v>90</v>
      </c>
      <c r="G130" s="43">
        <v>10.6</v>
      </c>
      <c r="H130" s="43">
        <v>7.91</v>
      </c>
      <c r="I130" s="43">
        <v>26.91</v>
      </c>
      <c r="J130" s="43">
        <v>189</v>
      </c>
      <c r="K130" s="44">
        <v>347</v>
      </c>
      <c r="L130" s="43">
        <v>62.33</v>
      </c>
    </row>
    <row r="131" spans="1:12" ht="15" x14ac:dyDescent="0.25">
      <c r="A131" s="14"/>
      <c r="B131" s="15"/>
      <c r="C131" s="11"/>
      <c r="D131" s="7" t="s">
        <v>29</v>
      </c>
      <c r="E131" s="42" t="s">
        <v>47</v>
      </c>
      <c r="F131" s="43">
        <v>150</v>
      </c>
      <c r="G131" s="43">
        <v>2.38</v>
      </c>
      <c r="H131" s="43">
        <v>5.37</v>
      </c>
      <c r="I131" s="43">
        <v>4.24</v>
      </c>
      <c r="J131" s="43">
        <v>225.7</v>
      </c>
      <c r="K131" s="44">
        <v>58</v>
      </c>
      <c r="L131" s="43">
        <v>27.61</v>
      </c>
    </row>
    <row r="132" spans="1:12" ht="15" x14ac:dyDescent="0.25">
      <c r="A132" s="14"/>
      <c r="B132" s="15"/>
      <c r="C132" s="11"/>
      <c r="D132" s="7" t="s">
        <v>30</v>
      </c>
      <c r="E132" s="42" t="s">
        <v>48</v>
      </c>
      <c r="F132" s="43">
        <v>200</v>
      </c>
      <c r="G132" s="43">
        <v>0.8</v>
      </c>
      <c r="H132" s="43">
        <v>0</v>
      </c>
      <c r="I132" s="43">
        <v>27.02</v>
      </c>
      <c r="J132" s="43">
        <v>97.3</v>
      </c>
      <c r="K132" s="44">
        <v>644</v>
      </c>
      <c r="L132" s="43">
        <v>7.85</v>
      </c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90</v>
      </c>
      <c r="G133" s="43">
        <v>6</v>
      </c>
      <c r="H133" s="43">
        <v>1</v>
      </c>
      <c r="I133" s="43">
        <v>29</v>
      </c>
      <c r="J133" s="43">
        <v>148</v>
      </c>
      <c r="K133" s="44">
        <v>34</v>
      </c>
      <c r="L133" s="43">
        <v>10.8</v>
      </c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7">SUM(G128:G136)</f>
        <v>26.72</v>
      </c>
      <c r="H137" s="19">
        <f t="shared" si="67"/>
        <v>27.39</v>
      </c>
      <c r="I137" s="19">
        <f t="shared" si="67"/>
        <v>117.03</v>
      </c>
      <c r="J137" s="19">
        <f t="shared" si="67"/>
        <v>978.77</v>
      </c>
      <c r="K137" s="25"/>
      <c r="L137" s="19">
        <f t="shared" ref="L137" si="68">SUM(L128:L136)</f>
        <v>196.65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1432</v>
      </c>
      <c r="G138" s="32">
        <f t="shared" ref="G138" si="69">G127+G137</f>
        <v>45.82</v>
      </c>
      <c r="H138" s="32">
        <f t="shared" ref="H138" si="70">H127+H137</f>
        <v>46.75</v>
      </c>
      <c r="I138" s="32">
        <f t="shared" ref="I138" si="71">I127+I137</f>
        <v>200.12</v>
      </c>
      <c r="J138" s="32">
        <f t="shared" ref="J138:L138" si="72">J127+J137</f>
        <v>1590.97</v>
      </c>
      <c r="K138" s="32"/>
      <c r="L138" s="32">
        <f t="shared" si="72"/>
        <v>392.88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85</v>
      </c>
      <c r="F139" s="40">
        <v>150</v>
      </c>
      <c r="G139" s="40">
        <v>4</v>
      </c>
      <c r="H139" s="40">
        <v>5</v>
      </c>
      <c r="I139" s="40">
        <v>37</v>
      </c>
      <c r="J139" s="40">
        <v>244</v>
      </c>
      <c r="K139" s="41">
        <v>289</v>
      </c>
      <c r="L139" s="40">
        <v>39.65</v>
      </c>
    </row>
    <row r="140" spans="1:12" ht="15" x14ac:dyDescent="0.25">
      <c r="A140" s="23"/>
      <c r="B140" s="15"/>
      <c r="C140" s="11"/>
      <c r="D140" s="6"/>
      <c r="E140" s="42" t="s">
        <v>58</v>
      </c>
      <c r="F140" s="43">
        <v>12</v>
      </c>
      <c r="G140" s="43">
        <v>0.5</v>
      </c>
      <c r="H140" s="43">
        <v>6</v>
      </c>
      <c r="I140" s="43">
        <v>0.28000000000000003</v>
      </c>
      <c r="J140" s="43">
        <v>89</v>
      </c>
      <c r="K140" s="44">
        <v>32</v>
      </c>
      <c r="L140" s="43">
        <v>12.35</v>
      </c>
    </row>
    <row r="141" spans="1:12" ht="15" x14ac:dyDescent="0.25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0</v>
      </c>
      <c r="H141" s="43">
        <v>0</v>
      </c>
      <c r="I141" s="43">
        <v>10</v>
      </c>
      <c r="J141" s="43">
        <v>40</v>
      </c>
      <c r="K141" s="44">
        <v>713</v>
      </c>
      <c r="L141" s="43">
        <v>3.8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60</v>
      </c>
      <c r="G142" s="43">
        <v>3.8</v>
      </c>
      <c r="H142" s="43">
        <v>0.56000000000000005</v>
      </c>
      <c r="I142" s="43">
        <v>18</v>
      </c>
      <c r="J142" s="43">
        <v>91.2</v>
      </c>
      <c r="K142" s="44">
        <v>34</v>
      </c>
      <c r="L142" s="43">
        <v>7.2</v>
      </c>
    </row>
    <row r="143" spans="1:12" ht="15" x14ac:dyDescent="0.25">
      <c r="A143" s="23"/>
      <c r="B143" s="15"/>
      <c r="C143" s="11"/>
      <c r="D143" s="7" t="s">
        <v>24</v>
      </c>
      <c r="E143" s="42" t="s">
        <v>49</v>
      </c>
      <c r="F143" s="43">
        <v>200</v>
      </c>
      <c r="G143" s="43">
        <v>0.8</v>
      </c>
      <c r="H143" s="43">
        <v>0.8</v>
      </c>
      <c r="I143" s="43">
        <v>19.600000000000001</v>
      </c>
      <c r="J143" s="43">
        <v>94</v>
      </c>
      <c r="K143" s="44">
        <v>125</v>
      </c>
      <c r="L143" s="43">
        <v>95</v>
      </c>
    </row>
    <row r="144" spans="1:12" ht="15" x14ac:dyDescent="0.25">
      <c r="A144" s="23"/>
      <c r="B144" s="15"/>
      <c r="C144" s="11"/>
      <c r="D144" s="6"/>
      <c r="E144" s="42" t="s">
        <v>59</v>
      </c>
      <c r="F144" s="43">
        <v>15</v>
      </c>
      <c r="G144" s="43">
        <v>5.2</v>
      </c>
      <c r="H144" s="43">
        <v>5.22</v>
      </c>
      <c r="I144" s="43">
        <v>0</v>
      </c>
      <c r="J144" s="43">
        <v>52</v>
      </c>
      <c r="K144" s="44">
        <v>33</v>
      </c>
      <c r="L144" s="43">
        <v>23</v>
      </c>
    </row>
    <row r="145" spans="1:12" ht="15" x14ac:dyDescent="0.25">
      <c r="A145" s="23"/>
      <c r="B145" s="15"/>
      <c r="C145" s="11"/>
      <c r="D145" s="6"/>
      <c r="E145" s="42" t="s">
        <v>67</v>
      </c>
      <c r="F145" s="43">
        <v>40</v>
      </c>
      <c r="G145" s="43">
        <v>5</v>
      </c>
      <c r="H145" s="43">
        <v>3</v>
      </c>
      <c r="I145" s="43">
        <v>0</v>
      </c>
      <c r="J145" s="43">
        <v>63</v>
      </c>
      <c r="K145" s="44">
        <v>80</v>
      </c>
      <c r="L145" s="43">
        <v>15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677</v>
      </c>
      <c r="G146" s="19">
        <f t="shared" ref="G146:J146" si="73">SUM(G139:G145)</f>
        <v>19.3</v>
      </c>
      <c r="H146" s="19">
        <f t="shared" si="73"/>
        <v>20.580000000000002</v>
      </c>
      <c r="I146" s="19">
        <f t="shared" si="73"/>
        <v>84.88</v>
      </c>
      <c r="J146" s="19">
        <f t="shared" si="73"/>
        <v>673.2</v>
      </c>
      <c r="K146" s="25"/>
      <c r="L146" s="19">
        <f t="shared" ref="L146" si="74">SUM(L139:L145)</f>
        <v>196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4</v>
      </c>
      <c r="H147" s="43">
        <v>5</v>
      </c>
      <c r="I147" s="43">
        <v>4</v>
      </c>
      <c r="J147" s="43">
        <v>67</v>
      </c>
      <c r="K147" s="44">
        <v>24</v>
      </c>
      <c r="L147" s="43">
        <v>27.75</v>
      </c>
    </row>
    <row r="148" spans="1:12" ht="15" x14ac:dyDescent="0.25">
      <c r="A148" s="23"/>
      <c r="B148" s="15"/>
      <c r="C148" s="11"/>
      <c r="D148" s="7" t="s">
        <v>27</v>
      </c>
      <c r="E148" s="42" t="s">
        <v>87</v>
      </c>
      <c r="F148" s="43">
        <v>200</v>
      </c>
      <c r="G148" s="43">
        <v>5</v>
      </c>
      <c r="H148" s="43">
        <v>4</v>
      </c>
      <c r="I148" s="43">
        <v>14</v>
      </c>
      <c r="J148" s="43">
        <v>183</v>
      </c>
      <c r="K148" s="44">
        <v>160</v>
      </c>
      <c r="L148" s="43">
        <v>65.61</v>
      </c>
    </row>
    <row r="149" spans="1:12" ht="15" x14ac:dyDescent="0.25">
      <c r="A149" s="23"/>
      <c r="B149" s="15"/>
      <c r="C149" s="11"/>
      <c r="D149" s="7" t="s">
        <v>28</v>
      </c>
      <c r="E149" s="42" t="s">
        <v>88</v>
      </c>
      <c r="F149" s="43">
        <v>90</v>
      </c>
      <c r="G149" s="43">
        <v>5</v>
      </c>
      <c r="H149" s="43">
        <v>11</v>
      </c>
      <c r="I149" s="43">
        <v>23</v>
      </c>
      <c r="J149" s="43">
        <v>222</v>
      </c>
      <c r="K149" s="44">
        <v>473</v>
      </c>
      <c r="L149" s="43">
        <v>65.959999999999994</v>
      </c>
    </row>
    <row r="150" spans="1:12" ht="15" x14ac:dyDescent="0.25">
      <c r="A150" s="23"/>
      <c r="B150" s="15"/>
      <c r="C150" s="11"/>
      <c r="D150" s="7" t="s">
        <v>29</v>
      </c>
      <c r="E150" s="42" t="s">
        <v>103</v>
      </c>
      <c r="F150" s="43">
        <v>150</v>
      </c>
      <c r="G150" s="43">
        <v>6</v>
      </c>
      <c r="H150" s="43">
        <v>6</v>
      </c>
      <c r="I150" s="43">
        <v>27</v>
      </c>
      <c r="J150" s="43">
        <v>183</v>
      </c>
      <c r="K150" s="44">
        <v>514</v>
      </c>
      <c r="L150" s="43">
        <v>10.45</v>
      </c>
    </row>
    <row r="151" spans="1:12" ht="15" x14ac:dyDescent="0.25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0.18</v>
      </c>
      <c r="H151" s="43">
        <v>0.72</v>
      </c>
      <c r="I151" s="43">
        <v>19</v>
      </c>
      <c r="J151" s="43">
        <v>84.78</v>
      </c>
      <c r="K151" s="44">
        <v>654</v>
      </c>
      <c r="L151" s="43">
        <v>16.37</v>
      </c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90</v>
      </c>
      <c r="G152" s="43">
        <v>6</v>
      </c>
      <c r="H152" s="43">
        <v>1</v>
      </c>
      <c r="I152" s="43">
        <v>30</v>
      </c>
      <c r="J152" s="43">
        <v>148</v>
      </c>
      <c r="K152" s="44">
        <v>34</v>
      </c>
      <c r="L152" s="43">
        <v>10.8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75">SUM(G147:G155)</f>
        <v>26.18</v>
      </c>
      <c r="H156" s="19">
        <f t="shared" si="75"/>
        <v>27.72</v>
      </c>
      <c r="I156" s="19">
        <f t="shared" si="75"/>
        <v>117</v>
      </c>
      <c r="J156" s="19">
        <f t="shared" si="75"/>
        <v>887.78</v>
      </c>
      <c r="K156" s="25"/>
      <c r="L156" s="19">
        <f t="shared" ref="L156" si="76">SUM(L147:L155)</f>
        <v>196.94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1467</v>
      </c>
      <c r="G157" s="32">
        <f t="shared" ref="G157" si="77">G146+G156</f>
        <v>45.480000000000004</v>
      </c>
      <c r="H157" s="32">
        <f t="shared" ref="H157" si="78">H146+H156</f>
        <v>48.3</v>
      </c>
      <c r="I157" s="32">
        <f t="shared" ref="I157" si="79">I146+I156</f>
        <v>201.88</v>
      </c>
      <c r="J157" s="32">
        <f t="shared" ref="J157:L157" si="80">J146+J156</f>
        <v>1560.98</v>
      </c>
      <c r="K157" s="32"/>
      <c r="L157" s="32">
        <f t="shared" si="80"/>
        <v>392.94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89</v>
      </c>
      <c r="F158" s="40">
        <v>150</v>
      </c>
      <c r="G158" s="40">
        <v>11</v>
      </c>
      <c r="H158" s="40">
        <v>9</v>
      </c>
      <c r="I158" s="40">
        <v>40</v>
      </c>
      <c r="J158" s="40">
        <v>244</v>
      </c>
      <c r="K158" s="41" t="s">
        <v>51</v>
      </c>
      <c r="L158" s="40">
        <v>45</v>
      </c>
    </row>
    <row r="159" spans="1:12" ht="15" x14ac:dyDescent="0.25">
      <c r="A159" s="23"/>
      <c r="B159" s="15"/>
      <c r="C159" s="11"/>
      <c r="D159" s="6"/>
      <c r="E159" s="42" t="s">
        <v>58</v>
      </c>
      <c r="F159" s="43">
        <v>12</v>
      </c>
      <c r="G159" s="43">
        <v>0.5</v>
      </c>
      <c r="H159" s="43">
        <v>6</v>
      </c>
      <c r="I159" s="43">
        <v>0.28000000000000003</v>
      </c>
      <c r="J159" s="43">
        <v>89</v>
      </c>
      <c r="K159" s="44">
        <v>32</v>
      </c>
      <c r="L159" s="43">
        <v>12.35</v>
      </c>
    </row>
    <row r="160" spans="1:12" ht="15" x14ac:dyDescent="0.25">
      <c r="A160" s="23"/>
      <c r="B160" s="15"/>
      <c r="C160" s="11"/>
      <c r="D160" s="7" t="s">
        <v>22</v>
      </c>
      <c r="E160" s="42" t="s">
        <v>98</v>
      </c>
      <c r="F160" s="43">
        <f t="shared" ref="F160:L160" si="81">F46</f>
        <v>200</v>
      </c>
      <c r="G160" s="43">
        <f t="shared" si="81"/>
        <v>3.38</v>
      </c>
      <c r="H160" s="43">
        <f t="shared" si="81"/>
        <v>3.44</v>
      </c>
      <c r="I160" s="43">
        <f t="shared" si="81"/>
        <v>26.1</v>
      </c>
      <c r="J160" s="43">
        <f t="shared" si="81"/>
        <v>104.52</v>
      </c>
      <c r="K160" s="44" t="str">
        <f t="shared" si="81"/>
        <v>717/1</v>
      </c>
      <c r="L160" s="43">
        <f t="shared" si="81"/>
        <v>37.97</v>
      </c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60</v>
      </c>
      <c r="G161" s="43">
        <v>3.8</v>
      </c>
      <c r="H161" s="43">
        <v>0.56000000000000005</v>
      </c>
      <c r="I161" s="43">
        <v>18</v>
      </c>
      <c r="J161" s="43">
        <v>91.2</v>
      </c>
      <c r="K161" s="44">
        <v>34</v>
      </c>
      <c r="L161" s="43">
        <v>7.2</v>
      </c>
    </row>
    <row r="162" spans="1:12" ht="15" x14ac:dyDescent="0.25">
      <c r="A162" s="23"/>
      <c r="B162" s="15"/>
      <c r="C162" s="11"/>
      <c r="D162" s="7" t="s">
        <v>24</v>
      </c>
      <c r="E162" s="42" t="s">
        <v>49</v>
      </c>
      <c r="F162" s="43">
        <v>200</v>
      </c>
      <c r="G162" s="43">
        <v>0.8</v>
      </c>
      <c r="H162" s="43">
        <v>0.8</v>
      </c>
      <c r="I162" s="43">
        <v>19.600000000000001</v>
      </c>
      <c r="J162" s="43">
        <v>94</v>
      </c>
      <c r="K162" s="44">
        <v>125</v>
      </c>
      <c r="L162" s="43">
        <v>84</v>
      </c>
    </row>
    <row r="163" spans="1:12" ht="15" x14ac:dyDescent="0.25">
      <c r="A163" s="23"/>
      <c r="B163" s="15"/>
      <c r="C163" s="11"/>
      <c r="D163" s="6"/>
      <c r="E163" s="42" t="s">
        <v>60</v>
      </c>
      <c r="F163" s="43">
        <v>60</v>
      </c>
      <c r="G163" s="43">
        <v>0.47</v>
      </c>
      <c r="H163" s="43">
        <v>0.09</v>
      </c>
      <c r="I163" s="43">
        <v>1.92</v>
      </c>
      <c r="J163" s="43">
        <v>30</v>
      </c>
      <c r="K163" s="44">
        <v>11</v>
      </c>
      <c r="L163" s="43">
        <v>20.71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682</v>
      </c>
      <c r="G165" s="19">
        <f t="shared" ref="G165:J165" si="82">SUM(G158:G164)</f>
        <v>19.95</v>
      </c>
      <c r="H165" s="19">
        <f t="shared" si="82"/>
        <v>19.89</v>
      </c>
      <c r="I165" s="19">
        <f t="shared" si="82"/>
        <v>105.89999999999999</v>
      </c>
      <c r="J165" s="19">
        <f t="shared" si="82"/>
        <v>652.72</v>
      </c>
      <c r="K165" s="25"/>
      <c r="L165" s="19">
        <f t="shared" ref="L165" si="83">SUM(L158:L164)</f>
        <v>207.23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44</v>
      </c>
      <c r="F166" s="43">
        <v>60</v>
      </c>
      <c r="G166" s="43">
        <v>0.94</v>
      </c>
      <c r="H166" s="43">
        <v>6.1</v>
      </c>
      <c r="I166" s="43">
        <v>6.02</v>
      </c>
      <c r="J166" s="43">
        <v>77.540000000000006</v>
      </c>
      <c r="K166" s="44">
        <v>75</v>
      </c>
      <c r="L166" s="43">
        <v>33.32</v>
      </c>
    </row>
    <row r="167" spans="1:12" ht="15" x14ac:dyDescent="0.25">
      <c r="A167" s="23"/>
      <c r="B167" s="15"/>
      <c r="C167" s="11"/>
      <c r="D167" s="7" t="s">
        <v>27</v>
      </c>
      <c r="E167" s="42" t="s">
        <v>90</v>
      </c>
      <c r="F167" s="43">
        <v>200</v>
      </c>
      <c r="G167" s="43">
        <v>5</v>
      </c>
      <c r="H167" s="43">
        <v>2</v>
      </c>
      <c r="I167" s="43">
        <v>27</v>
      </c>
      <c r="J167" s="43">
        <v>204</v>
      </c>
      <c r="K167" s="44">
        <v>163</v>
      </c>
      <c r="L167" s="43">
        <v>42.16</v>
      </c>
    </row>
    <row r="168" spans="1:12" ht="15" x14ac:dyDescent="0.25">
      <c r="A168" s="23"/>
      <c r="B168" s="15"/>
      <c r="C168" s="11"/>
      <c r="D168" s="7" t="s">
        <v>28</v>
      </c>
      <c r="E168" s="42" t="s">
        <v>91</v>
      </c>
      <c r="F168" s="43">
        <v>90</v>
      </c>
      <c r="G168" s="43">
        <v>11</v>
      </c>
      <c r="H168" s="43">
        <v>13</v>
      </c>
      <c r="I168" s="43">
        <v>9</v>
      </c>
      <c r="J168" s="43">
        <v>145</v>
      </c>
      <c r="K168" s="44">
        <v>347</v>
      </c>
      <c r="L168" s="43">
        <v>63.54</v>
      </c>
    </row>
    <row r="169" spans="1:12" ht="15" x14ac:dyDescent="0.25">
      <c r="A169" s="23"/>
      <c r="B169" s="15"/>
      <c r="C169" s="11"/>
      <c r="D169" s="7" t="s">
        <v>29</v>
      </c>
      <c r="E169" s="42" t="s">
        <v>72</v>
      </c>
      <c r="F169" s="43">
        <v>150</v>
      </c>
      <c r="G169" s="43">
        <v>3.19</v>
      </c>
      <c r="H169" s="43">
        <v>5.41</v>
      </c>
      <c r="I169" s="43">
        <v>21.4</v>
      </c>
      <c r="J169" s="43">
        <v>165</v>
      </c>
      <c r="K169" s="44">
        <v>525</v>
      </c>
      <c r="L169" s="43">
        <v>37.6</v>
      </c>
    </row>
    <row r="170" spans="1:12" ht="15" x14ac:dyDescent="0.25">
      <c r="A170" s="23"/>
      <c r="B170" s="15"/>
      <c r="C170" s="11"/>
      <c r="D170" s="7" t="s">
        <v>30</v>
      </c>
      <c r="E170" s="42" t="s">
        <v>92</v>
      </c>
      <c r="F170" s="43">
        <v>200</v>
      </c>
      <c r="G170" s="43">
        <v>0</v>
      </c>
      <c r="H170" s="43">
        <v>0</v>
      </c>
      <c r="I170" s="43">
        <v>24</v>
      </c>
      <c r="J170" s="43">
        <v>83</v>
      </c>
      <c r="K170" s="44">
        <v>644</v>
      </c>
      <c r="L170" s="43">
        <v>9.5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90</v>
      </c>
      <c r="G171" s="43">
        <v>6</v>
      </c>
      <c r="H171" s="43">
        <v>1</v>
      </c>
      <c r="I171" s="43">
        <v>30</v>
      </c>
      <c r="J171" s="43">
        <v>148</v>
      </c>
      <c r="K171" s="44">
        <v>34</v>
      </c>
      <c r="L171" s="43">
        <v>10.8</v>
      </c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84">SUM(G166:G174)</f>
        <v>26.13</v>
      </c>
      <c r="H175" s="19">
        <f t="shared" si="84"/>
        <v>27.51</v>
      </c>
      <c r="I175" s="19">
        <f t="shared" si="84"/>
        <v>117.41999999999999</v>
      </c>
      <c r="J175" s="19">
        <f t="shared" si="84"/>
        <v>822.54</v>
      </c>
      <c r="K175" s="25"/>
      <c r="L175" s="19">
        <f t="shared" ref="L175" si="85">SUM(L166:L174)</f>
        <v>196.92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1472</v>
      </c>
      <c r="G176" s="32">
        <f t="shared" ref="G176" si="86">G165+G175</f>
        <v>46.08</v>
      </c>
      <c r="H176" s="32">
        <f t="shared" ref="H176" si="87">H165+H175</f>
        <v>47.400000000000006</v>
      </c>
      <c r="I176" s="32">
        <f t="shared" ref="I176" si="88">I165+I175</f>
        <v>223.32</v>
      </c>
      <c r="J176" s="32">
        <f t="shared" ref="J176:L176" si="89">J165+J175</f>
        <v>1475.26</v>
      </c>
      <c r="K176" s="32"/>
      <c r="L176" s="32">
        <f t="shared" si="89"/>
        <v>404.15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93</v>
      </c>
      <c r="F177" s="40">
        <v>150</v>
      </c>
      <c r="G177" s="40">
        <v>6</v>
      </c>
      <c r="H177" s="40">
        <v>3</v>
      </c>
      <c r="I177" s="40">
        <v>19.899999999999999</v>
      </c>
      <c r="J177" s="40">
        <v>244</v>
      </c>
      <c r="K177" s="41">
        <v>160</v>
      </c>
      <c r="L177" s="40">
        <v>15.71</v>
      </c>
    </row>
    <row r="178" spans="1:12" ht="15" x14ac:dyDescent="0.25">
      <c r="A178" s="23"/>
      <c r="B178" s="15"/>
      <c r="C178" s="11"/>
      <c r="D178" s="6"/>
      <c r="E178" s="42" t="s">
        <v>58</v>
      </c>
      <c r="F178" s="43">
        <v>12</v>
      </c>
      <c r="G178" s="43">
        <v>0.5</v>
      </c>
      <c r="H178" s="43">
        <v>6</v>
      </c>
      <c r="I178" s="43">
        <v>0.28000000000000003</v>
      </c>
      <c r="J178" s="43">
        <v>89</v>
      </c>
      <c r="K178" s="44">
        <v>32</v>
      </c>
      <c r="L178" s="43">
        <v>12.35</v>
      </c>
    </row>
    <row r="179" spans="1:12" ht="15" x14ac:dyDescent="0.25">
      <c r="A179" s="23"/>
      <c r="B179" s="15"/>
      <c r="C179" s="11"/>
      <c r="D179" s="7" t="s">
        <v>22</v>
      </c>
      <c r="E179" s="42" t="str">
        <f t="shared" ref="E179:L179" si="90">E8</f>
        <v xml:space="preserve">Какао с молоком </v>
      </c>
      <c r="F179" s="43">
        <f t="shared" si="90"/>
        <v>200</v>
      </c>
      <c r="G179" s="43">
        <f t="shared" si="90"/>
        <v>3.38</v>
      </c>
      <c r="H179" s="43">
        <f t="shared" si="90"/>
        <v>3.44</v>
      </c>
      <c r="I179" s="43">
        <f t="shared" si="90"/>
        <v>26.1</v>
      </c>
      <c r="J179" s="43">
        <f t="shared" si="90"/>
        <v>104.52</v>
      </c>
      <c r="K179" s="44">
        <f t="shared" si="90"/>
        <v>717</v>
      </c>
      <c r="L179" s="43">
        <f t="shared" si="90"/>
        <v>37.97</v>
      </c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60</v>
      </c>
      <c r="G180" s="43">
        <v>3.8</v>
      </c>
      <c r="H180" s="43">
        <v>0.56000000000000005</v>
      </c>
      <c r="I180" s="43">
        <v>18</v>
      </c>
      <c r="J180" s="43">
        <v>91.2</v>
      </c>
      <c r="K180" s="44">
        <v>34</v>
      </c>
      <c r="L180" s="43">
        <v>7.2</v>
      </c>
    </row>
    <row r="181" spans="1:12" ht="15" x14ac:dyDescent="0.25">
      <c r="A181" s="23"/>
      <c r="B181" s="15"/>
      <c r="C181" s="11"/>
      <c r="D181" s="7" t="s">
        <v>24</v>
      </c>
      <c r="E181" s="42" t="s">
        <v>49</v>
      </c>
      <c r="F181" s="43">
        <v>200</v>
      </c>
      <c r="G181" s="43">
        <v>2</v>
      </c>
      <c r="H181" s="43">
        <v>2</v>
      </c>
      <c r="I181" s="43">
        <v>20</v>
      </c>
      <c r="J181" s="43">
        <v>94</v>
      </c>
      <c r="K181" s="44">
        <v>125</v>
      </c>
      <c r="L181" s="43">
        <v>101</v>
      </c>
    </row>
    <row r="182" spans="1:12" ht="15" x14ac:dyDescent="0.25">
      <c r="A182" s="23"/>
      <c r="B182" s="15"/>
      <c r="C182" s="11"/>
      <c r="D182" s="6"/>
      <c r="E182" s="42" t="s">
        <v>59</v>
      </c>
      <c r="F182" s="43">
        <v>15</v>
      </c>
      <c r="G182" s="43">
        <v>4</v>
      </c>
      <c r="H182" s="43">
        <v>4</v>
      </c>
      <c r="I182" s="43">
        <v>0</v>
      </c>
      <c r="J182" s="43">
        <v>52</v>
      </c>
      <c r="K182" s="44">
        <v>33</v>
      </c>
      <c r="L182" s="43">
        <v>22.05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637</v>
      </c>
      <c r="G184" s="19">
        <f t="shared" ref="G184:J184" si="91">SUM(G177:G183)</f>
        <v>19.68</v>
      </c>
      <c r="H184" s="19">
        <f t="shared" si="91"/>
        <v>19</v>
      </c>
      <c r="I184" s="19">
        <f t="shared" si="91"/>
        <v>84.28</v>
      </c>
      <c r="J184" s="19">
        <f t="shared" si="91"/>
        <v>674.72</v>
      </c>
      <c r="K184" s="25"/>
      <c r="L184" s="19">
        <f t="shared" ref="L184" si="92">SUM(L177:L183)</f>
        <v>196.28000000000003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104</v>
      </c>
      <c r="F185" s="43">
        <v>60</v>
      </c>
      <c r="G185" s="43">
        <v>1</v>
      </c>
      <c r="H185" s="43">
        <v>9</v>
      </c>
      <c r="I185" s="43">
        <v>5</v>
      </c>
      <c r="J185" s="43">
        <v>72</v>
      </c>
      <c r="K185" s="44">
        <v>61</v>
      </c>
      <c r="L185" s="43">
        <v>20.41</v>
      </c>
    </row>
    <row r="186" spans="1:12" ht="15" x14ac:dyDescent="0.25">
      <c r="A186" s="23"/>
      <c r="B186" s="15"/>
      <c r="C186" s="11"/>
      <c r="D186" s="7" t="s">
        <v>27</v>
      </c>
      <c r="E186" s="42" t="s">
        <v>94</v>
      </c>
      <c r="F186" s="43">
        <v>200</v>
      </c>
      <c r="G186" s="43">
        <v>6</v>
      </c>
      <c r="H186" s="43">
        <v>5</v>
      </c>
      <c r="I186" s="43">
        <v>24</v>
      </c>
      <c r="J186" s="43">
        <v>199</v>
      </c>
      <c r="K186" s="44">
        <v>162</v>
      </c>
      <c r="L186" s="43">
        <v>67.78</v>
      </c>
    </row>
    <row r="187" spans="1:12" ht="15" x14ac:dyDescent="0.25">
      <c r="A187" s="23"/>
      <c r="B187" s="15"/>
      <c r="C187" s="11"/>
      <c r="D187" s="7" t="s">
        <v>28</v>
      </c>
      <c r="E187" s="42" t="s">
        <v>95</v>
      </c>
      <c r="F187" s="43">
        <v>105</v>
      </c>
      <c r="G187" s="43">
        <v>5</v>
      </c>
      <c r="H187" s="43">
        <v>7</v>
      </c>
      <c r="I187" s="43">
        <v>19</v>
      </c>
      <c r="J187" s="43">
        <v>260</v>
      </c>
      <c r="K187" s="44">
        <v>282</v>
      </c>
      <c r="L187" s="43">
        <v>63.2</v>
      </c>
    </row>
    <row r="188" spans="1:12" ht="15" x14ac:dyDescent="0.25">
      <c r="A188" s="23"/>
      <c r="B188" s="15"/>
      <c r="C188" s="11"/>
      <c r="D188" s="7" t="s">
        <v>29</v>
      </c>
      <c r="E188" s="42" t="s">
        <v>76</v>
      </c>
      <c r="F188" s="43">
        <v>150</v>
      </c>
      <c r="G188" s="43">
        <v>8</v>
      </c>
      <c r="H188" s="43">
        <v>5</v>
      </c>
      <c r="I188" s="43">
        <v>23</v>
      </c>
      <c r="J188" s="43">
        <v>128</v>
      </c>
      <c r="K188" s="44">
        <v>284</v>
      </c>
      <c r="L188" s="43">
        <v>15.84</v>
      </c>
    </row>
    <row r="189" spans="1:12" ht="15" x14ac:dyDescent="0.25">
      <c r="A189" s="23"/>
      <c r="B189" s="15"/>
      <c r="C189" s="11"/>
      <c r="D189" s="7" t="s">
        <v>30</v>
      </c>
      <c r="E189" s="42" t="s">
        <v>96</v>
      </c>
      <c r="F189" s="43">
        <v>200</v>
      </c>
      <c r="G189" s="43">
        <v>0.2</v>
      </c>
      <c r="H189" s="43">
        <v>0.08</v>
      </c>
      <c r="I189" s="43">
        <v>16</v>
      </c>
      <c r="J189" s="43">
        <v>94.2</v>
      </c>
      <c r="K189" s="44">
        <v>654</v>
      </c>
      <c r="L189" s="43">
        <v>18.190000000000001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90</v>
      </c>
      <c r="G190" s="43">
        <v>6</v>
      </c>
      <c r="H190" s="43">
        <v>1</v>
      </c>
      <c r="I190" s="43">
        <v>30</v>
      </c>
      <c r="J190" s="43">
        <v>148</v>
      </c>
      <c r="K190" s="44">
        <v>34</v>
      </c>
      <c r="L190" s="43">
        <v>10.8</v>
      </c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805</v>
      </c>
      <c r="G194" s="19">
        <f t="shared" ref="G194:J194" si="93">SUM(G185:G193)</f>
        <v>26.2</v>
      </c>
      <c r="H194" s="19">
        <f t="shared" si="93"/>
        <v>27.08</v>
      </c>
      <c r="I194" s="19">
        <f t="shared" si="93"/>
        <v>117</v>
      </c>
      <c r="J194" s="19">
        <f t="shared" si="93"/>
        <v>901.2</v>
      </c>
      <c r="K194" s="25"/>
      <c r="L194" s="19">
        <f t="shared" ref="L194" si="94">SUM(L185:L193)</f>
        <v>196.22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1442</v>
      </c>
      <c r="G195" s="32">
        <f t="shared" ref="G195" si="95">G184+G194</f>
        <v>45.879999999999995</v>
      </c>
      <c r="H195" s="32">
        <f t="shared" ref="H195" si="96">H184+H194</f>
        <v>46.08</v>
      </c>
      <c r="I195" s="32">
        <f t="shared" ref="I195" si="97">I184+I194</f>
        <v>201.28</v>
      </c>
      <c r="J195" s="32">
        <f t="shared" ref="J195:L195" si="98">J184+J194</f>
        <v>1575.92</v>
      </c>
      <c r="K195" s="32"/>
      <c r="L195" s="32">
        <f t="shared" si="98"/>
        <v>392.5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1466.7</v>
      </c>
      <c r="G196" s="34">
        <f t="shared" ref="G196:J196" si="99">(G24+G43+G62+G81+G100+G119+G138+G157+G176+G195)/(IF(G24=0,0,1)+IF(G43=0,0,1)+IF(G62=0,0,1)+IF(G81=0,0,1)+IF(G100=0,0,1)+IF(G119=0,0,1)+IF(G138=0,0,1)+IF(G157=0,0,1)+IF(G176=0,0,1)+IF(G195=0,0,1))</f>
        <v>46.524999999999999</v>
      </c>
      <c r="H196" s="34">
        <f t="shared" si="99"/>
        <v>47.421999999999997</v>
      </c>
      <c r="I196" s="34">
        <f t="shared" si="99"/>
        <v>200.41900000000001</v>
      </c>
      <c r="J196" s="34">
        <f t="shared" si="99"/>
        <v>1551.77</v>
      </c>
      <c r="K196" s="34"/>
      <c r="L196" s="34">
        <f t="shared" ref="L196" si="100">(L24+L43+L62+L81+L100+L119+L138+L157+L176+L195)/(IF(L24=0,0,1)+IF(L43=0,0,1)+IF(L62=0,0,1)+IF(L81=0,0,1)+IF(L100=0,0,1)+IF(L119=0,0,1)+IF(L138=0,0,1)+IF(L157=0,0,1)+IF(L176=0,0,1)+IF(L195=0,0,1))</f>
        <v>390.63700000000006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Ванкарем</cp:lastModifiedBy>
  <cp:lastPrinted>2026-01-20T05:46:40Z</cp:lastPrinted>
  <dcterms:created xsi:type="dcterms:W3CDTF">2022-05-16T14:23:56Z</dcterms:created>
  <dcterms:modified xsi:type="dcterms:W3CDTF">2026-01-21T04:55:13Z</dcterms:modified>
</cp:coreProperties>
</file>